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activeTab="0"/>
  </bookViews>
  <sheets>
    <sheet name="mell1" sheetId="1" r:id="rId1"/>
    <sheet name="mell2" sheetId="2" r:id="rId2"/>
    <sheet name="mell3" sheetId="3" r:id="rId3"/>
    <sheet name="mell4" sheetId="4" r:id="rId4"/>
  </sheets>
  <definedNames/>
  <calcPr fullCalcOnLoad="1"/>
</workbook>
</file>

<file path=xl/sharedStrings.xml><?xml version="1.0" encoding="utf-8"?>
<sst xmlns="http://schemas.openxmlformats.org/spreadsheetml/2006/main" count="206" uniqueCount="145">
  <si>
    <t>2. számú melléklet</t>
  </si>
  <si>
    <t>Az önkormányzati vagyon nagyságának alakulása</t>
  </si>
  <si>
    <t>Mérlegsor
megnevezése</t>
  </si>
  <si>
    <t>2003. év
(ezer Ft)</t>
  </si>
  <si>
    <t>Változás %-a</t>
  </si>
  <si>
    <t>2003/2002.</t>
  </si>
  <si>
    <t>Immateriális javak</t>
  </si>
  <si>
    <t>Tárgyi eszközök</t>
  </si>
  <si>
    <t xml:space="preserve">           beruházások</t>
  </si>
  <si>
    <t>Befektetett pénzügyi eszközök</t>
  </si>
  <si>
    <t>Üzemeltetésre átadott eszközök</t>
  </si>
  <si>
    <t>Befektetett eszközök összesen</t>
  </si>
  <si>
    <t>Forgóeszközök összesen</t>
  </si>
  <si>
    <t xml:space="preserve">          pénzeszközök</t>
  </si>
  <si>
    <t>Eszközök összesen</t>
  </si>
  <si>
    <t>Saját tőke összesen</t>
  </si>
  <si>
    <t>Tartalék összesen</t>
  </si>
  <si>
    <t>Kötelezettségek összesen</t>
  </si>
  <si>
    <t xml:space="preserve">          hosszú lejáratú kötelezettségek</t>
  </si>
  <si>
    <t>Források összesen:</t>
  </si>
  <si>
    <t>3. számú melléklet</t>
  </si>
  <si>
    <t>Adatok: ezer Ft-ban</t>
  </si>
  <si>
    <t>Mérlegsor megnevezése</t>
  </si>
  <si>
    <t>Eredeti</t>
  </si>
  <si>
    <t>Módosított</t>
  </si>
  <si>
    <t>Teljesítés</t>
  </si>
  <si>
    <t>előirányzat</t>
  </si>
  <si>
    <t>Bevételek</t>
  </si>
  <si>
    <t>Intézményi működési bevételek</t>
  </si>
  <si>
    <t>Kamatbevételek</t>
  </si>
  <si>
    <t>Gépjárműadó</t>
  </si>
  <si>
    <t>Helyi adók és kapcsolódó pótlékok, bírságok</t>
  </si>
  <si>
    <t>Illetékek</t>
  </si>
  <si>
    <t>Személyi jövedelemadó</t>
  </si>
  <si>
    <t>Egyéb átengedett adók, adójellegű bevételek</t>
  </si>
  <si>
    <t>Önkorm. megillető bírságok és egyéb sajátos bevételek</t>
  </si>
  <si>
    <t>Működési célra átvett pénzeszközök</t>
  </si>
  <si>
    <t>Költségvetési kiegészítések, visszatérülések</t>
  </si>
  <si>
    <t>Felhalmozási és tőkejellegű bevételek</t>
  </si>
  <si>
    <t>ebből:</t>
  </si>
  <si>
    <t>Tárgyi eszköz, immateriális javak értékesítése</t>
  </si>
  <si>
    <t>Önkorm. lakások, egyéb helyiségek ért., cseréje</t>
  </si>
  <si>
    <t>Részesedések értékesítése</t>
  </si>
  <si>
    <t>Felhalmozási célra átvett pénzeszközök</t>
  </si>
  <si>
    <t>Saját bevételek összesen</t>
  </si>
  <si>
    <t>Önkormányzat költségvetési támogatása</t>
  </si>
  <si>
    <t>Előző évi pénzmaradvány igénybevétele</t>
  </si>
  <si>
    <t>Hitelek bevételei</t>
  </si>
  <si>
    <t>Értékpapírok bevételei</t>
  </si>
  <si>
    <t>Egyéb finanszírozás bevételei</t>
  </si>
  <si>
    <t>BEVÉTELEK MINDÖSSZESEN</t>
  </si>
  <si>
    <t>Kiadások</t>
  </si>
  <si>
    <t>Személyi juttatások</t>
  </si>
  <si>
    <t>Munkaadókat terhelő járulékok</t>
  </si>
  <si>
    <t>Dologi kiadások</t>
  </si>
  <si>
    <t>Egyéb folyó kiadások</t>
  </si>
  <si>
    <t>Ellátottak pénzbeli juttatása</t>
  </si>
  <si>
    <t>Működési célú pénzeszköz átadás</t>
  </si>
  <si>
    <t>Társadalom- és szociálpolitikai juttatások</t>
  </si>
  <si>
    <t>Tervezett maradvány, eredmény, tartalék</t>
  </si>
  <si>
    <t>Felújítás</t>
  </si>
  <si>
    <t>Intézményi beruházási kiadások</t>
  </si>
  <si>
    <t>Részesedések vásárlása</t>
  </si>
  <si>
    <t>Felhalmozási célú pénzeszköz átadások</t>
  </si>
  <si>
    <t>Hitelek törlesztése</t>
  </si>
  <si>
    <t>Értékpapírok kiadásai</t>
  </si>
  <si>
    <t>Egyéb finanszírozás kiadásai</t>
  </si>
  <si>
    <t>KIADÁSOK MINDÖSSZESEN</t>
  </si>
  <si>
    <t>Az Önkormányzat gazdálkodását meghatározó adatok, mutatószámok</t>
  </si>
  <si>
    <t xml:space="preserve">Megnevezés </t>
  </si>
  <si>
    <t>A polgármesteri hivatalban foglalkoztatott köztisztviselők száma (fő)</t>
  </si>
  <si>
    <t>Az egy lakosra jutó adósságállomány (Ft)</t>
  </si>
  <si>
    <t>Az összes költségvetési bevétel (millió Ft)</t>
  </si>
  <si>
    <t xml:space="preserve">     Ebből: saját bevétel (millió Ft), melyből </t>
  </si>
  <si>
    <t xml:space="preserve">                  helyi adóbevétel (millió Ft)</t>
  </si>
  <si>
    <t>Az egy lakosra jutó összes költségvetési bevétel (Ft)</t>
  </si>
  <si>
    <t>Az egy lakosra jutó saját bevétel (Ft)</t>
  </si>
  <si>
    <t>Az egy lakosra jutó helyi adóbevétel (Ft)</t>
  </si>
  <si>
    <t>Saját bevétel/Összes költségvetési bevétel (%)</t>
  </si>
  <si>
    <t>Helyi adó bevétel/Összes költségvetési bevétel (%)</t>
  </si>
  <si>
    <t>Az összes teljesített költségvetési kiadás (millió Ft)</t>
  </si>
  <si>
    <t xml:space="preserve">     Ebből: felhalmozási célú kiadás (millió Ft)</t>
  </si>
  <si>
    <t>Az összes költségvetési kiadásból a felhalmozási kiadás részaránya (%)</t>
  </si>
  <si>
    <t>Az egy lakosra jutó költségvetési kiadás (Ft)</t>
  </si>
  <si>
    <t>Az egy lakosra jutó felhalmozási kiadás (Ft)</t>
  </si>
  <si>
    <t xml:space="preserve">     Ebből: részben önállóan gazdálkodó (db)</t>
  </si>
  <si>
    <t>1. számú melléklet</t>
  </si>
  <si>
    <t>Egyes önkormányzati feladatok finanszírozása</t>
  </si>
  <si>
    <t>Megnevezés</t>
  </si>
  <si>
    <t>2002. év</t>
  </si>
  <si>
    <t>2003. év</t>
  </si>
  <si>
    <t>A finanszírozási források megoszlásának változása
(+/- százalékpont)</t>
  </si>
  <si>
    <t>1.</t>
  </si>
  <si>
    <t>2.</t>
  </si>
  <si>
    <t xml:space="preserve">3. </t>
  </si>
  <si>
    <t>4.</t>
  </si>
  <si>
    <t>5.</t>
  </si>
  <si>
    <t>4. számú melléklet</t>
  </si>
  <si>
    <t>2004. év</t>
  </si>
  <si>
    <t>Az Önkormányzat által fenntartott költségvetési intézmények száma (db)</t>
  </si>
  <si>
    <t>Az Önkormányzat által fenntartott költségvetési intézményekben foglalkoztatott közalkalmazottak száma (fő)</t>
  </si>
  <si>
    <r>
      <t>ebből:</t>
    </r>
    <r>
      <rPr>
        <i/>
        <sz val="11"/>
        <rFont val="Times New Roman CE"/>
        <family val="1"/>
      </rPr>
      <t xml:space="preserve"> ingatlanok</t>
    </r>
  </si>
  <si>
    <r>
      <t>ebből:</t>
    </r>
    <r>
      <rPr>
        <i/>
        <sz val="11"/>
        <rFont val="Times New Roman CE"/>
        <family val="1"/>
      </rPr>
      <t xml:space="preserve"> követelések </t>
    </r>
  </si>
  <si>
    <r>
      <t>ebből:</t>
    </r>
    <r>
      <rPr>
        <i/>
        <sz val="11"/>
        <rFont val="Times New Roman CE"/>
        <family val="1"/>
      </rPr>
      <t xml:space="preserve"> rövid lejáratú kötelezettségek</t>
    </r>
  </si>
  <si>
    <t>2002.év
(ezer Ft)</t>
  </si>
  <si>
    <t>2004. év
(ezer Ft)</t>
  </si>
  <si>
    <t>2004/2003.</t>
  </si>
  <si>
    <t>2004/2002.</t>
  </si>
  <si>
    <t>Kölcsönök visszatérülése</t>
  </si>
  <si>
    <t>Kölcsönök igénybevétele</t>
  </si>
  <si>
    <t>Kölcsönök nyújtása</t>
  </si>
  <si>
    <t>Kölcsönök törlesztése</t>
  </si>
  <si>
    <t>Az összes vagyon értéke, a 2004. december 31-i számviteli mérleg szerint (millió Ft)</t>
  </si>
  <si>
    <t>Az adósságállomány értéke 2004. december 31-én (millió Ft)</t>
  </si>
  <si>
    <t>73</t>
  </si>
  <si>
    <t>11</t>
  </si>
  <si>
    <t xml:space="preserve">A Képviselő-testület tagjainak a száma (fő) </t>
  </si>
  <si>
    <t>2003-2002.
év</t>
  </si>
  <si>
    <t>2004-2003.
év</t>
  </si>
  <si>
    <t>Bölcsődei ellátás:
Kapacitás kihasználtsága (%)</t>
  </si>
  <si>
    <t>Egy ellátottra jutó kiadás (Ft/fő)</t>
  </si>
  <si>
    <t>Egy ellátottra jutó kiadás változása
(előző év = 100%)</t>
  </si>
  <si>
    <t>A kiadások forrásának megoszlása (%)</t>
  </si>
  <si>
    <t>- állami hozzájárulás, támogatás</t>
  </si>
  <si>
    <t>- önkormányzati támogatás</t>
  </si>
  <si>
    <t>- intézményi saját bevétel</t>
  </si>
  <si>
    <t>Óvodai nevelés: 
Kapacitás kihasználtsága (%)</t>
  </si>
  <si>
    <t>Egy neveltre jutó kiadás (Ft/fő)</t>
  </si>
  <si>
    <t>Egy neveltre jutó kiadás változása
(előző év = 100%)</t>
  </si>
  <si>
    <r>
      <t xml:space="preserve">Általános Iskolai oktatás: 
</t>
    </r>
    <r>
      <rPr>
        <sz val="10"/>
        <rFont val="Times New Roman CE"/>
        <family val="1"/>
      </rPr>
      <t>Egy csoportra jutó tanulók száma (fő)</t>
    </r>
  </si>
  <si>
    <t>Egy oktatottra jutó kiadás (Ft/fő)</t>
  </si>
  <si>
    <t>Egy oktatottra jutó kiadás változása
(előző év = 100%)</t>
  </si>
  <si>
    <r>
      <t xml:space="preserve">Középiskolai oktatás: 
</t>
    </r>
    <r>
      <rPr>
        <sz val="10"/>
        <rFont val="Times New Roman CE"/>
        <family val="1"/>
      </rPr>
      <t>Egy csoportra jutó tanulók száma (fő)</t>
    </r>
  </si>
  <si>
    <t>Egy oktatott jutó kiadás (Ft/fő)</t>
  </si>
  <si>
    <t>Nappali szociális intézményi ellátás: 
Kapacitás kihasználtsága (%)</t>
  </si>
  <si>
    <t>Bentlakásos szociális intézményi ellátás: 
Kapacitás kihasználtsága (%)</t>
  </si>
  <si>
    <t>A Képviselő-testület munkáját segítő állandó bizottságok száma (db)</t>
  </si>
  <si>
    <r>
      <t>Forrás:</t>
    </r>
    <r>
      <rPr>
        <sz val="10"/>
        <rFont val="Times New Roman CE"/>
        <family val="1"/>
      </rPr>
      <t xml:space="preserve"> Magyar Államkincstár Fejlesztési Igazgatóság éves költségvetési beszámoló "80" számú űrlap adatai</t>
    </r>
  </si>
  <si>
    <r>
      <t>Forrás:</t>
    </r>
    <r>
      <rPr>
        <sz val="11"/>
        <rFont val="Times New Roman CE"/>
        <family val="1"/>
      </rPr>
      <t xml:space="preserve"> Államháztartási Hivatal Költségvetési Nyilvántartási és Adatfeldolgozási Főosztály éves költségvetési beszámoló "01" számú űrlap adatai</t>
    </r>
  </si>
  <si>
    <t>Budapest Főváros XI. kerület Újbuda Önkormányzata</t>
  </si>
  <si>
    <t>a V-1001-1/23/2005. számú jelentéshez</t>
  </si>
  <si>
    <t xml:space="preserve"> -</t>
  </si>
  <si>
    <t xml:space="preserve"> - </t>
  </si>
  <si>
    <t>Az Önkormányzat 2004. évi bevételeinek és kiadásainak alakulása</t>
  </si>
  <si>
    <t>A település állandó lakosainak száma (fő) 2005. év január 1-jén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</si>
</sst>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_-* #,##0.000\ _F_t_-;\-* #,##0.000\ _F_t_-;_-* &quot;-&quot;??\ _F_t_-;_-@_-"/>
    <numFmt numFmtId="172" formatCode="0.0%"/>
    <numFmt numFmtId="173" formatCode="\+\ 0.00"/>
    <numFmt numFmtId="174" formatCode="\+0.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&quot;€&quot;;\-#,##0&quot;€&quot;"/>
    <numFmt numFmtId="180" formatCode="#,##0&quot;€&quot;;[Red]\-#,##0&quot;€&quot;"/>
    <numFmt numFmtId="181" formatCode="#,##0.00&quot;€&quot;;\-#,##0.00&quot;€&quot;"/>
    <numFmt numFmtId="182" formatCode="#,##0.00&quot;€&quot;;[Red]\-#,##0.00&quot;€&quot;"/>
    <numFmt numFmtId="183" formatCode="_-* #,##0&quot;€&quot;_-;\-* #,##0&quot;€&quot;_-;_-* &quot;-&quot;&quot;€&quot;_-;_-@_-"/>
    <numFmt numFmtId="184" formatCode="_-* #,##0_€_-;\-* #,##0_€_-;_-* &quot;-&quot;_€_-;_-@_-"/>
    <numFmt numFmtId="185" formatCode="_-* #,##0.00&quot;€&quot;_-;\-* #,##0.00&quot;€&quot;_-;_-* &quot;-&quot;??&quot;€&quot;_-;_-@_-"/>
    <numFmt numFmtId="186" formatCode="_-* #,##0.00_€_-;\-* #,##0.00_€_-;_-* &quot;-&quot;??_€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#,##0&quot;  &quot;"/>
    <numFmt numFmtId="196" formatCode="0&quot;    &quot;"/>
    <numFmt numFmtId="197" formatCode="0&quot;   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__"/>
    <numFmt numFmtId="207" formatCode="_-* #,##0.0\ _F_t_-;\-* #,##0.0\ _F_t_-;_-* &quot;-&quot;?\ _F_t_-;_-@_-"/>
    <numFmt numFmtId="208" formatCode="#,##0.00\ _F_t"/>
  </numFmts>
  <fonts count="16">
    <font>
      <sz val="10"/>
      <name val="Arial CE"/>
      <family val="0"/>
    </font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1"/>
      <name val="Times New Roman CE"/>
      <family val="1"/>
    </font>
    <font>
      <i/>
      <u val="single"/>
      <sz val="10"/>
      <name val="Times New Roman CE"/>
      <family val="1"/>
    </font>
    <font>
      <i/>
      <u val="single"/>
      <sz val="11"/>
      <name val="Times New Roman CE"/>
      <family val="1"/>
    </font>
    <font>
      <i/>
      <sz val="11"/>
      <name val="Times New Roman CE"/>
      <family val="1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20" applyFo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20" applyFont="1" applyFill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4" fillId="0" borderId="0" xfId="20" applyFont="1" applyFill="1" applyAlignment="1" applyProtection="1">
      <alignment horizont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/>
      <protection hidden="1"/>
    </xf>
    <xf numFmtId="0" fontId="3" fillId="0" borderId="0" xfId="20" applyFont="1" applyAlignment="1" applyProtection="1">
      <alignment horizontal="center"/>
      <protection hidden="1"/>
    </xf>
    <xf numFmtId="0" fontId="3" fillId="0" borderId="0" xfId="20" applyFont="1" applyProtection="1">
      <alignment/>
      <protection hidden="1"/>
    </xf>
    <xf numFmtId="0" fontId="3" fillId="0" borderId="1" xfId="20" applyFont="1" applyFill="1" applyBorder="1" applyAlignment="1" applyProtection="1">
      <alignment horizontal="right" vertical="center"/>
      <protection hidden="1"/>
    </xf>
    <xf numFmtId="0" fontId="2" fillId="0" borderId="2" xfId="20" applyFont="1" applyFill="1" applyBorder="1" applyAlignment="1" applyProtection="1">
      <alignment vertical="center" wrapText="1"/>
      <protection hidden="1"/>
    </xf>
    <xf numFmtId="0" fontId="3" fillId="0" borderId="2" xfId="20" applyFont="1" applyFill="1" applyBorder="1" applyAlignment="1" applyProtection="1">
      <alignment vertical="center" wrapText="1"/>
      <protection hidden="1"/>
    </xf>
    <xf numFmtId="49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3" xfId="20" applyFont="1" applyFill="1" applyBorder="1" applyAlignment="1" applyProtection="1">
      <alignment horizontal="center"/>
      <protection hidden="1"/>
    </xf>
    <xf numFmtId="0" fontId="3" fillId="0" borderId="3" xfId="20" applyFont="1" applyFill="1" applyBorder="1" applyAlignment="1" applyProtection="1">
      <alignment horizontal="right" vertical="center"/>
      <protection hidden="1"/>
    </xf>
    <xf numFmtId="0" fontId="2" fillId="0" borderId="4" xfId="20" applyFont="1" applyFill="1" applyBorder="1" applyAlignment="1" applyProtection="1">
      <alignment horizontal="center"/>
      <protection hidden="1"/>
    </xf>
    <xf numFmtId="0" fontId="2" fillId="0" borderId="5" xfId="20" applyFont="1" applyFill="1" applyBorder="1" applyAlignment="1" applyProtection="1">
      <alignment vertical="center" wrapText="1"/>
      <protection hidden="1"/>
    </xf>
    <xf numFmtId="0" fontId="2" fillId="0" borderId="6" xfId="20" applyFont="1" applyFill="1" applyBorder="1" applyAlignment="1" applyProtection="1">
      <alignment horizontal="center" vertical="center" wrapText="1"/>
      <protection hidden="1"/>
    </xf>
    <xf numFmtId="0" fontId="2" fillId="0" borderId="7" xfId="20" applyFont="1" applyFill="1" applyBorder="1" applyAlignment="1" applyProtection="1">
      <alignment horizontal="center" vertical="center" wrapText="1"/>
      <protection hidden="1"/>
    </xf>
    <xf numFmtId="0" fontId="6" fillId="0" borderId="0" xfId="19" applyFont="1">
      <alignment/>
      <protection/>
    </xf>
    <xf numFmtId="0" fontId="6" fillId="0" borderId="0" xfId="0" applyFont="1" applyAlignment="1">
      <alignment horizontal="right"/>
    </xf>
    <xf numFmtId="0" fontId="6" fillId="0" borderId="0" xfId="19" applyFont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0" fontId="6" fillId="0" borderId="0" xfId="19" applyFont="1" applyBorder="1">
      <alignment/>
      <protection/>
    </xf>
    <xf numFmtId="0" fontId="6" fillId="0" borderId="8" xfId="19" applyFont="1" applyBorder="1" applyAlignment="1">
      <alignment horizontal="center" vertical="center"/>
      <protection/>
    </xf>
    <xf numFmtId="0" fontId="6" fillId="0" borderId="9" xfId="19" applyFont="1" applyBorder="1" applyAlignment="1">
      <alignment horizontal="center" vertical="center"/>
      <protection/>
    </xf>
    <xf numFmtId="0" fontId="6" fillId="0" borderId="10" xfId="19" applyFont="1" applyBorder="1">
      <alignment/>
      <protection/>
    </xf>
    <xf numFmtId="3" fontId="6" fillId="0" borderId="10" xfId="19" applyNumberFormat="1" applyFont="1" applyBorder="1">
      <alignment/>
      <protection/>
    </xf>
    <xf numFmtId="0" fontId="6" fillId="0" borderId="11" xfId="19" applyFont="1" applyBorder="1">
      <alignment/>
      <protection/>
    </xf>
    <xf numFmtId="0" fontId="6" fillId="0" borderId="12" xfId="19" applyFont="1" applyBorder="1">
      <alignment/>
      <protection/>
    </xf>
    <xf numFmtId="3" fontId="6" fillId="0" borderId="12" xfId="19" applyNumberFormat="1" applyFont="1" applyBorder="1">
      <alignment/>
      <protection/>
    </xf>
    <xf numFmtId="3" fontId="6" fillId="0" borderId="13" xfId="19" applyNumberFormat="1" applyFont="1" applyBorder="1">
      <alignment/>
      <protection/>
    </xf>
    <xf numFmtId="49" fontId="6" fillId="0" borderId="12" xfId="19" applyNumberFormat="1" applyFont="1" applyBorder="1" applyAlignment="1">
      <alignment horizontal="right"/>
      <protection/>
    </xf>
    <xf numFmtId="3" fontId="6" fillId="0" borderId="12" xfId="19" applyNumberFormat="1" applyFont="1" applyBorder="1" applyAlignment="1">
      <alignment horizontal="right"/>
      <protection/>
    </xf>
    <xf numFmtId="3" fontId="6" fillId="0" borderId="12" xfId="19" applyNumberFormat="1" applyFont="1" applyBorder="1" applyAlignment="1">
      <alignment/>
      <protection/>
    </xf>
    <xf numFmtId="0" fontId="6" fillId="0" borderId="14" xfId="19" applyFont="1" applyBorder="1" applyAlignment="1">
      <alignment wrapText="1"/>
      <protection/>
    </xf>
    <xf numFmtId="3" fontId="6" fillId="0" borderId="14" xfId="19" applyNumberFormat="1" applyFont="1" applyBorder="1">
      <alignment/>
      <protection/>
    </xf>
    <xf numFmtId="0" fontId="6" fillId="0" borderId="0" xfId="19" applyFont="1" applyBorder="1" applyAlignment="1">
      <alignment wrapText="1"/>
      <protection/>
    </xf>
    <xf numFmtId="3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164" fontId="6" fillId="0" borderId="17" xfId="15" applyNumberFormat="1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15" applyNumberFormat="1" applyFont="1" applyBorder="1" applyAlignment="1">
      <alignment/>
    </xf>
    <xf numFmtId="43" fontId="7" fillId="0" borderId="0" xfId="15" applyFont="1" applyBorder="1" applyAlignment="1">
      <alignment/>
    </xf>
    <xf numFmtId="1" fontId="2" fillId="0" borderId="0" xfId="0" applyNumberFormat="1" applyFont="1" applyAlignment="1">
      <alignment horizontal="left"/>
    </xf>
    <xf numFmtId="3" fontId="9" fillId="0" borderId="0" xfId="15" applyNumberFormat="1" applyFont="1" applyAlignment="1">
      <alignment horizontal="left" wrapText="1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13" fillId="0" borderId="20" xfId="0" applyFont="1" applyBorder="1" applyAlignment="1">
      <alignment/>
    </xf>
    <xf numFmtId="164" fontId="0" fillId="0" borderId="0" xfId="0" applyNumberFormat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Border="1" applyAlignment="1">
      <alignment/>
    </xf>
    <xf numFmtId="164" fontId="0" fillId="0" borderId="17" xfId="15" applyNumberFormat="1" applyFont="1" applyBorder="1" applyAlignment="1">
      <alignment horizontal="right"/>
    </xf>
    <xf numFmtId="207" fontId="6" fillId="0" borderId="17" xfId="15" applyNumberFormat="1" applyFont="1" applyBorder="1" applyAlignment="1">
      <alignment/>
    </xf>
    <xf numFmtId="207" fontId="6" fillId="0" borderId="24" xfId="15" applyNumberFormat="1" applyFont="1" applyBorder="1" applyAlignment="1">
      <alignment/>
    </xf>
    <xf numFmtId="207" fontId="6" fillId="0" borderId="25" xfId="15" applyNumberFormat="1" applyFont="1" applyBorder="1" applyAlignment="1">
      <alignment/>
    </xf>
    <xf numFmtId="207" fontId="6" fillId="0" borderId="26" xfId="15" applyNumberFormat="1" applyFont="1" applyBorder="1" applyAlignment="1">
      <alignment/>
    </xf>
    <xf numFmtId="164" fontId="7" fillId="0" borderId="24" xfId="15" applyNumberFormat="1" applyFont="1" applyBorder="1" applyAlignment="1">
      <alignment/>
    </xf>
    <xf numFmtId="164" fontId="7" fillId="0" borderId="25" xfId="15" applyNumberFormat="1" applyFont="1" applyBorder="1" applyAlignment="1">
      <alignment/>
    </xf>
    <xf numFmtId="164" fontId="7" fillId="0" borderId="26" xfId="15" applyNumberFormat="1" applyFont="1" applyBorder="1" applyAlignment="1">
      <alignment/>
    </xf>
    <xf numFmtId="0" fontId="3" fillId="0" borderId="5" xfId="20" applyFont="1" applyFill="1" applyBorder="1" applyAlignment="1" applyProtection="1">
      <alignment vertical="center" wrapText="1"/>
      <protection hidden="1"/>
    </xf>
    <xf numFmtId="164" fontId="2" fillId="0" borderId="5" xfId="15" applyNumberFormat="1" applyFont="1" applyFill="1" applyBorder="1" applyAlignment="1" applyProtection="1">
      <alignment vertical="center"/>
      <protection hidden="1"/>
    </xf>
    <xf numFmtId="165" fontId="2" fillId="0" borderId="5" xfId="15" applyNumberFormat="1" applyFont="1" applyFill="1" applyBorder="1" applyAlignment="1" applyProtection="1">
      <alignment vertical="center"/>
      <protection locked="0"/>
    </xf>
    <xf numFmtId="165" fontId="2" fillId="0" borderId="2" xfId="15" applyNumberFormat="1" applyFont="1" applyFill="1" applyBorder="1" applyAlignment="1" applyProtection="1">
      <alignment vertical="center"/>
      <protection hidden="1"/>
    </xf>
    <xf numFmtId="165" fontId="2" fillId="0" borderId="2" xfId="15" applyNumberFormat="1" applyFont="1" applyFill="1" applyBorder="1" applyAlignment="1" applyProtection="1">
      <alignment vertical="center"/>
      <protection locked="0"/>
    </xf>
    <xf numFmtId="165" fontId="2" fillId="2" borderId="2" xfId="15" applyNumberFormat="1" applyFont="1" applyFill="1" applyBorder="1" applyAlignment="1" applyProtection="1">
      <alignment vertical="center"/>
      <protection hidden="1"/>
    </xf>
    <xf numFmtId="165" fontId="2" fillId="2" borderId="2" xfId="15" applyNumberFormat="1" applyFont="1" applyFill="1" applyBorder="1" applyAlignment="1" applyProtection="1">
      <alignment vertical="center"/>
      <protection locked="0"/>
    </xf>
    <xf numFmtId="0" fontId="2" fillId="0" borderId="2" xfId="20" applyFont="1" applyFill="1" applyBorder="1" applyAlignment="1" applyProtection="1" quotePrefix="1">
      <alignment horizontal="left" vertical="center" indent="1"/>
      <protection hidden="1"/>
    </xf>
    <xf numFmtId="164" fontId="2" fillId="0" borderId="2" xfId="15" applyNumberFormat="1" applyFont="1" applyFill="1" applyBorder="1" applyAlignment="1" applyProtection="1">
      <alignment vertical="center"/>
      <protection hidden="1"/>
    </xf>
    <xf numFmtId="165" fontId="2" fillId="0" borderId="2" xfId="15" applyNumberFormat="1" applyFont="1" applyFill="1" applyBorder="1" applyAlignment="1" applyProtection="1">
      <alignment horizontal="center" vertical="center"/>
      <protection locked="0"/>
    </xf>
    <xf numFmtId="207" fontId="7" fillId="0" borderId="24" xfId="15" applyNumberFormat="1" applyFont="1" applyBorder="1" applyAlignment="1">
      <alignment/>
    </xf>
    <xf numFmtId="207" fontId="7" fillId="0" borderId="25" xfId="15" applyNumberFormat="1" applyFont="1" applyBorder="1" applyAlignment="1">
      <alignment/>
    </xf>
    <xf numFmtId="207" fontId="7" fillId="0" borderId="26" xfId="15" applyNumberFormat="1" applyFont="1" applyBorder="1" applyAlignment="1">
      <alignment/>
    </xf>
    <xf numFmtId="0" fontId="7" fillId="0" borderId="0" xfId="19" applyFont="1">
      <alignment/>
      <protection/>
    </xf>
    <xf numFmtId="164" fontId="12" fillId="0" borderId="27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64" fontId="12" fillId="0" borderId="17" xfId="15" applyNumberFormat="1" applyFont="1" applyBorder="1" applyAlignment="1">
      <alignment/>
    </xf>
    <xf numFmtId="164" fontId="12" fillId="0" borderId="5" xfId="15" applyNumberFormat="1" applyFont="1" applyBorder="1" applyAlignment="1">
      <alignment/>
    </xf>
    <xf numFmtId="0" fontId="7" fillId="0" borderId="26" xfId="0" applyFont="1" applyBorder="1" applyAlignment="1">
      <alignment/>
    </xf>
    <xf numFmtId="0" fontId="5" fillId="0" borderId="0" xfId="19" applyFont="1" applyAlignment="1">
      <alignment horizontal="center" vertical="center" wrapText="1"/>
      <protection/>
    </xf>
    <xf numFmtId="3" fontId="10" fillId="0" borderId="0" xfId="15" applyNumberFormat="1" applyFont="1" applyAlignment="1">
      <alignment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9" fillId="0" borderId="0" xfId="15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20" applyFont="1" applyFill="1" applyAlignment="1" applyProtection="1">
      <alignment horizontal="center" vertical="center"/>
      <protection hidden="1"/>
    </xf>
    <xf numFmtId="0" fontId="3" fillId="0" borderId="34" xfId="20" applyFont="1" applyFill="1" applyBorder="1" applyAlignment="1" applyProtection="1">
      <alignment horizontal="center"/>
      <protection hidden="1"/>
    </xf>
    <xf numFmtId="0" fontId="3" fillId="0" borderId="35" xfId="20" applyFont="1" applyFill="1" applyBorder="1" applyAlignment="1" applyProtection="1">
      <alignment horizontal="center"/>
      <protection hidden="1"/>
    </xf>
    <xf numFmtId="0" fontId="2" fillId="0" borderId="31" xfId="20" applyFont="1" applyFill="1" applyBorder="1" applyAlignment="1" applyProtection="1">
      <alignment horizontal="center" vertical="center"/>
      <protection hidden="1"/>
    </xf>
    <xf numFmtId="0" fontId="2" fillId="0" borderId="32" xfId="20" applyFont="1" applyFill="1" applyBorder="1" applyAlignment="1" applyProtection="1">
      <alignment horizontal="center" vertical="center"/>
      <protection hidden="1"/>
    </xf>
    <xf numFmtId="0" fontId="2" fillId="0" borderId="15" xfId="20" applyFont="1" applyFill="1" applyBorder="1" applyAlignment="1" applyProtection="1">
      <alignment horizontal="center" vertical="center"/>
      <protection hidden="1"/>
    </xf>
    <xf numFmtId="0" fontId="2" fillId="0" borderId="6" xfId="20" applyFont="1" applyFill="1" applyBorder="1" applyAlignment="1" applyProtection="1">
      <alignment horizontal="center" vertical="center"/>
      <protection hidden="1"/>
    </xf>
    <xf numFmtId="0" fontId="2" fillId="0" borderId="15" xfId="20" applyFont="1" applyFill="1" applyBorder="1" applyAlignment="1" applyProtection="1">
      <alignment horizontal="center" vertical="center" wrapText="1"/>
      <protection hidden="1"/>
    </xf>
    <xf numFmtId="0" fontId="2" fillId="0" borderId="33" xfId="2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1. sz. függelék" xfId="19"/>
    <cellStyle name="Normal_tanusit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72.625" style="22" customWidth="1"/>
    <col min="2" max="2" width="11.125" style="22" customWidth="1"/>
    <col min="3" max="16384" width="9.125" style="22" customWidth="1"/>
  </cols>
  <sheetData>
    <row r="1" ht="15">
      <c r="B1" s="23" t="s">
        <v>86</v>
      </c>
    </row>
    <row r="2" ht="15">
      <c r="B2" s="23" t="s">
        <v>140</v>
      </c>
    </row>
    <row r="4" ht="15">
      <c r="A4" s="103" t="s">
        <v>139</v>
      </c>
    </row>
    <row r="8" spans="1:5" ht="36.75" customHeight="1">
      <c r="A8" s="109" t="s">
        <v>68</v>
      </c>
      <c r="B8" s="109"/>
      <c r="C8" s="24"/>
      <c r="D8" s="24"/>
      <c r="E8" s="24"/>
    </row>
    <row r="9" spans="1:5" ht="15">
      <c r="A9" s="25"/>
      <c r="B9" s="25"/>
      <c r="C9" s="24"/>
      <c r="D9" s="24"/>
      <c r="E9" s="24"/>
    </row>
    <row r="11" ht="15.75" thickBot="1">
      <c r="A11" s="26"/>
    </row>
    <row r="12" spans="1:2" ht="24.75" customHeight="1" thickBot="1" thickTop="1">
      <c r="A12" s="27" t="s">
        <v>69</v>
      </c>
      <c r="B12" s="28" t="s">
        <v>98</v>
      </c>
    </row>
    <row r="13" spans="1:7" s="31" customFormat="1" ht="19.5" customHeight="1" thickTop="1">
      <c r="A13" s="29" t="s">
        <v>144</v>
      </c>
      <c r="B13" s="30">
        <v>129040</v>
      </c>
      <c r="C13" s="26"/>
      <c r="D13" s="26"/>
      <c r="E13" s="26"/>
      <c r="F13" s="26"/>
      <c r="G13" s="26"/>
    </row>
    <row r="14" spans="1:2" ht="19.5" customHeight="1">
      <c r="A14" s="32" t="s">
        <v>116</v>
      </c>
      <c r="B14" s="33">
        <v>38</v>
      </c>
    </row>
    <row r="15" spans="1:2" ht="19.5" customHeight="1">
      <c r="A15" s="32" t="s">
        <v>136</v>
      </c>
      <c r="B15" s="34">
        <v>10</v>
      </c>
    </row>
    <row r="16" spans="1:2" ht="19.5" customHeight="1">
      <c r="A16" s="32" t="s">
        <v>70</v>
      </c>
      <c r="B16" s="33">
        <v>378</v>
      </c>
    </row>
    <row r="17" spans="1:2" ht="19.5" customHeight="1">
      <c r="A17" s="29" t="s">
        <v>112</v>
      </c>
      <c r="B17" s="30">
        <v>54605</v>
      </c>
    </row>
    <row r="18" spans="1:2" ht="19.5" customHeight="1">
      <c r="A18" s="29" t="s">
        <v>113</v>
      </c>
      <c r="B18" s="30">
        <v>572</v>
      </c>
    </row>
    <row r="19" spans="1:2" ht="19.5" customHeight="1">
      <c r="A19" s="29" t="s">
        <v>71</v>
      </c>
      <c r="B19" s="30">
        <v>4347</v>
      </c>
    </row>
    <row r="20" spans="1:2" ht="19.5" customHeight="1">
      <c r="A20" s="29" t="s">
        <v>72</v>
      </c>
      <c r="B20" s="30">
        <v>18845</v>
      </c>
    </row>
    <row r="21" spans="1:2" ht="19.5" customHeight="1">
      <c r="A21" s="29" t="s">
        <v>73</v>
      </c>
      <c r="B21" s="30">
        <v>13601</v>
      </c>
    </row>
    <row r="22" spans="1:2" ht="19.5" customHeight="1">
      <c r="A22" s="32" t="s">
        <v>74</v>
      </c>
      <c r="B22" s="33">
        <v>4971</v>
      </c>
    </row>
    <row r="23" spans="1:2" ht="19.5" customHeight="1">
      <c r="A23" s="32" t="s">
        <v>75</v>
      </c>
      <c r="B23" s="33">
        <v>141116</v>
      </c>
    </row>
    <row r="24" spans="1:2" ht="19.5" customHeight="1">
      <c r="A24" s="32" t="s">
        <v>76</v>
      </c>
      <c r="B24" s="33">
        <v>103359</v>
      </c>
    </row>
    <row r="25" spans="1:2" ht="19.5" customHeight="1">
      <c r="A25" s="32" t="s">
        <v>77</v>
      </c>
      <c r="B25" s="33">
        <v>37777</v>
      </c>
    </row>
    <row r="26" spans="1:2" ht="19.5" customHeight="1">
      <c r="A26" s="32" t="s">
        <v>78</v>
      </c>
      <c r="B26" s="35" t="s">
        <v>114</v>
      </c>
    </row>
    <row r="27" spans="1:2" ht="19.5" customHeight="1">
      <c r="A27" s="32" t="s">
        <v>79</v>
      </c>
      <c r="B27" s="36">
        <v>27</v>
      </c>
    </row>
    <row r="28" spans="1:2" ht="19.5" customHeight="1">
      <c r="A28" s="32" t="s">
        <v>80</v>
      </c>
      <c r="B28" s="33">
        <v>17908</v>
      </c>
    </row>
    <row r="29" spans="1:2" ht="19.5" customHeight="1">
      <c r="A29" s="32" t="s">
        <v>81</v>
      </c>
      <c r="B29" s="33">
        <v>1974</v>
      </c>
    </row>
    <row r="30" spans="1:2" ht="19.5" customHeight="1">
      <c r="A30" s="32" t="s">
        <v>82</v>
      </c>
      <c r="B30" s="35" t="s">
        <v>115</v>
      </c>
    </row>
    <row r="31" spans="1:2" ht="19.5" customHeight="1">
      <c r="A31" s="32" t="s">
        <v>83</v>
      </c>
      <c r="B31" s="33">
        <v>134907</v>
      </c>
    </row>
    <row r="32" spans="1:2" ht="19.5" customHeight="1">
      <c r="A32" s="32" t="s">
        <v>84</v>
      </c>
      <c r="B32" s="33">
        <v>14999</v>
      </c>
    </row>
    <row r="33" spans="1:2" ht="19.5" customHeight="1">
      <c r="A33" s="32" t="s">
        <v>99</v>
      </c>
      <c r="B33" s="37">
        <v>62</v>
      </c>
    </row>
    <row r="34" spans="1:2" ht="19.5" customHeight="1">
      <c r="A34" s="32" t="s">
        <v>85</v>
      </c>
      <c r="B34" s="33">
        <v>48</v>
      </c>
    </row>
    <row r="35" spans="1:2" ht="33.75" customHeight="1">
      <c r="A35" s="38" t="s">
        <v>100</v>
      </c>
      <c r="B35" s="39">
        <v>2771</v>
      </c>
    </row>
    <row r="36" spans="1:2" ht="15">
      <c r="A36" s="40"/>
      <c r="B36" s="41"/>
    </row>
    <row r="37" ht="19.5" customHeight="1">
      <c r="A37" s="42"/>
    </row>
    <row r="38" ht="19.5" customHeight="1"/>
    <row r="39" ht="19.5" customHeight="1"/>
  </sheetData>
  <mergeCells count="1">
    <mergeCell ref="A8:B8"/>
  </mergeCells>
  <printOptions horizontalCentered="1"/>
  <pageMargins left="0.91" right="0.4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33.875" style="44" bestFit="1" customWidth="1"/>
    <col min="2" max="2" width="16.25390625" style="44" bestFit="1" customWidth="1"/>
    <col min="3" max="3" width="16.625" style="44" bestFit="1" customWidth="1"/>
    <col min="4" max="5" width="16.25390625" style="44" bestFit="1" customWidth="1"/>
    <col min="6" max="6" width="14.75390625" style="44" customWidth="1"/>
    <col min="7" max="7" width="15.25390625" style="44" customWidth="1"/>
    <col min="8" max="16384" width="9.125" style="44" customWidth="1"/>
  </cols>
  <sheetData>
    <row r="1" ht="15">
      <c r="G1" s="23" t="s">
        <v>0</v>
      </c>
    </row>
    <row r="2" spans="1:7" ht="15">
      <c r="A2" s="103" t="s">
        <v>139</v>
      </c>
      <c r="G2" s="23" t="s">
        <v>140</v>
      </c>
    </row>
    <row r="3" spans="1:7" ht="15">
      <c r="A3" s="45"/>
      <c r="B3" s="46"/>
      <c r="G3" s="23"/>
    </row>
    <row r="4" spans="1:7" ht="43.5" customHeight="1">
      <c r="A4" s="114" t="s">
        <v>1</v>
      </c>
      <c r="B4" s="114"/>
      <c r="C4" s="114"/>
      <c r="D4" s="114"/>
      <c r="E4" s="114"/>
      <c r="F4" s="114"/>
      <c r="G4" s="114"/>
    </row>
    <row r="5" ht="15.75" thickBot="1"/>
    <row r="6" spans="1:7" s="47" customFormat="1" ht="18" customHeight="1" thickTop="1">
      <c r="A6" s="115" t="s">
        <v>2</v>
      </c>
      <c r="B6" s="117" t="s">
        <v>104</v>
      </c>
      <c r="C6" s="117" t="s">
        <v>3</v>
      </c>
      <c r="D6" s="117" t="s">
        <v>105</v>
      </c>
      <c r="E6" s="111" t="s">
        <v>4</v>
      </c>
      <c r="F6" s="112"/>
      <c r="G6" s="113"/>
    </row>
    <row r="7" spans="1:7" s="47" customFormat="1" ht="21" customHeight="1" thickBot="1">
      <c r="A7" s="116"/>
      <c r="B7" s="118"/>
      <c r="C7" s="118"/>
      <c r="D7" s="118"/>
      <c r="E7" s="48" t="s">
        <v>5</v>
      </c>
      <c r="F7" s="49" t="s">
        <v>106</v>
      </c>
      <c r="G7" s="50" t="s">
        <v>107</v>
      </c>
    </row>
    <row r="8" spans="1:7" ht="18" customHeight="1" thickTop="1">
      <c r="A8" s="51" t="s">
        <v>6</v>
      </c>
      <c r="B8" s="52">
        <v>89181</v>
      </c>
      <c r="C8" s="52">
        <v>96378</v>
      </c>
      <c r="D8" s="52">
        <v>82570</v>
      </c>
      <c r="E8" s="83">
        <v>108.1</v>
      </c>
      <c r="F8" s="83">
        <v>85.7</v>
      </c>
      <c r="G8" s="83">
        <v>92.6</v>
      </c>
    </row>
    <row r="9" spans="1:7" ht="18" customHeight="1">
      <c r="A9" s="51" t="s">
        <v>7</v>
      </c>
      <c r="B9" s="52">
        <v>14539847</v>
      </c>
      <c r="C9" s="52">
        <v>44332760</v>
      </c>
      <c r="D9" s="52">
        <v>48387379</v>
      </c>
      <c r="E9" s="83">
        <v>304.9</v>
      </c>
      <c r="F9" s="83">
        <v>109.1</v>
      </c>
      <c r="G9" s="83">
        <v>332.8</v>
      </c>
    </row>
    <row r="10" spans="1:7" ht="18" customHeight="1">
      <c r="A10" s="53" t="s">
        <v>101</v>
      </c>
      <c r="B10" s="52">
        <v>13662273</v>
      </c>
      <c r="C10" s="52">
        <v>43666032</v>
      </c>
      <c r="D10" s="52">
        <v>47681485</v>
      </c>
      <c r="E10" s="83">
        <v>319.6</v>
      </c>
      <c r="F10" s="83">
        <v>109.2</v>
      </c>
      <c r="G10" s="83">
        <v>349</v>
      </c>
    </row>
    <row r="11" spans="1:7" ht="18" customHeight="1">
      <c r="A11" s="54" t="s">
        <v>8</v>
      </c>
      <c r="B11" s="52">
        <v>115528</v>
      </c>
      <c r="C11" s="52">
        <v>261888</v>
      </c>
      <c r="D11" s="52">
        <v>256140</v>
      </c>
      <c r="E11" s="83">
        <v>226.7</v>
      </c>
      <c r="F11" s="83">
        <v>97.8</v>
      </c>
      <c r="G11" s="83">
        <v>221.7</v>
      </c>
    </row>
    <row r="12" spans="1:7" ht="18" customHeight="1">
      <c r="A12" s="51" t="s">
        <v>9</v>
      </c>
      <c r="B12" s="52">
        <v>2887840</v>
      </c>
      <c r="C12" s="52">
        <v>2336868</v>
      </c>
      <c r="D12" s="52">
        <v>2398272</v>
      </c>
      <c r="E12" s="83">
        <v>80.9</v>
      </c>
      <c r="F12" s="83">
        <v>102.6</v>
      </c>
      <c r="G12" s="83">
        <v>83</v>
      </c>
    </row>
    <row r="13" spans="1:7" ht="18" customHeight="1">
      <c r="A13" s="51" t="s">
        <v>10</v>
      </c>
      <c r="B13" s="52">
        <v>392976</v>
      </c>
      <c r="C13" s="52">
        <v>375108</v>
      </c>
      <c r="D13" s="52">
        <v>33592</v>
      </c>
      <c r="E13" s="83">
        <v>95.5</v>
      </c>
      <c r="F13" s="83">
        <v>9</v>
      </c>
      <c r="G13" s="83">
        <v>8.5</v>
      </c>
    </row>
    <row r="14" spans="1:7" ht="18" customHeight="1">
      <c r="A14" s="51" t="s">
        <v>11</v>
      </c>
      <c r="B14" s="52">
        <v>17909844</v>
      </c>
      <c r="C14" s="52">
        <v>47621114</v>
      </c>
      <c r="D14" s="52">
        <v>50901813</v>
      </c>
      <c r="E14" s="83">
        <v>265.9</v>
      </c>
      <c r="F14" s="83">
        <v>106.9</v>
      </c>
      <c r="G14" s="83">
        <v>284.2</v>
      </c>
    </row>
    <row r="15" spans="1:7" ht="18" customHeight="1">
      <c r="A15" s="51" t="s">
        <v>12</v>
      </c>
      <c r="B15" s="52">
        <v>2863963</v>
      </c>
      <c r="C15" s="52">
        <v>4204844</v>
      </c>
      <c r="D15" s="52">
        <v>3703285</v>
      </c>
      <c r="E15" s="83">
        <v>146.8</v>
      </c>
      <c r="F15" s="83">
        <v>88.1</v>
      </c>
      <c r="G15" s="83">
        <v>129.3</v>
      </c>
    </row>
    <row r="16" spans="1:7" ht="18" customHeight="1">
      <c r="A16" s="53" t="s">
        <v>102</v>
      </c>
      <c r="B16" s="52">
        <v>1050863</v>
      </c>
      <c r="C16" s="52">
        <v>1665495</v>
      </c>
      <c r="D16" s="52">
        <v>1589469</v>
      </c>
      <c r="E16" s="83">
        <v>158.5</v>
      </c>
      <c r="F16" s="83">
        <v>95.4</v>
      </c>
      <c r="G16" s="83">
        <v>151.3</v>
      </c>
    </row>
    <row r="17" spans="1:7" ht="18" customHeight="1" thickBot="1">
      <c r="A17" s="54" t="s">
        <v>13</v>
      </c>
      <c r="B17" s="52">
        <v>1086626</v>
      </c>
      <c r="C17" s="52">
        <v>1831810</v>
      </c>
      <c r="D17" s="52">
        <v>1588225</v>
      </c>
      <c r="E17" s="83">
        <v>168.6</v>
      </c>
      <c r="F17" s="83">
        <v>86.7</v>
      </c>
      <c r="G17" s="83">
        <v>146.2</v>
      </c>
    </row>
    <row r="18" spans="1:7" s="55" customFormat="1" ht="18" customHeight="1" thickBot="1">
      <c r="A18" s="108" t="s">
        <v>14</v>
      </c>
      <c r="B18" s="87">
        <v>20773807</v>
      </c>
      <c r="C18" s="88">
        <v>51825958</v>
      </c>
      <c r="D18" s="89">
        <v>54605098</v>
      </c>
      <c r="E18" s="84">
        <v>249.5</v>
      </c>
      <c r="F18" s="85">
        <v>105.4</v>
      </c>
      <c r="G18" s="86">
        <v>262.9</v>
      </c>
    </row>
    <row r="19" spans="1:7" ht="18" customHeight="1">
      <c r="A19" s="51" t="s">
        <v>15</v>
      </c>
      <c r="B19" s="52">
        <v>17093961</v>
      </c>
      <c r="C19" s="52">
        <v>46062628</v>
      </c>
      <c r="D19" s="52">
        <v>49514769</v>
      </c>
      <c r="E19" s="83">
        <v>269.5</v>
      </c>
      <c r="F19" s="83">
        <v>107.5</v>
      </c>
      <c r="G19" s="83">
        <v>289.7</v>
      </c>
    </row>
    <row r="20" spans="1:7" ht="18" customHeight="1">
      <c r="A20" s="51" t="s">
        <v>16</v>
      </c>
      <c r="B20" s="52">
        <v>955735</v>
      </c>
      <c r="C20" s="52">
        <v>1752756</v>
      </c>
      <c r="D20" s="52">
        <v>1602326</v>
      </c>
      <c r="E20" s="83">
        <v>183.4</v>
      </c>
      <c r="F20" s="83">
        <v>91.4</v>
      </c>
      <c r="G20" s="83">
        <v>167.7</v>
      </c>
    </row>
    <row r="21" spans="1:7" ht="18" customHeight="1">
      <c r="A21" s="51" t="s">
        <v>17</v>
      </c>
      <c r="B21" s="52">
        <v>2724111</v>
      </c>
      <c r="C21" s="52">
        <v>4010574</v>
      </c>
      <c r="D21" s="52">
        <v>3488003</v>
      </c>
      <c r="E21" s="83">
        <v>147.2</v>
      </c>
      <c r="F21" s="83">
        <v>87</v>
      </c>
      <c r="G21" s="83">
        <v>128</v>
      </c>
    </row>
    <row r="22" spans="1:7" ht="18" customHeight="1">
      <c r="A22" s="53" t="s">
        <v>103</v>
      </c>
      <c r="B22" s="52">
        <v>1670863</v>
      </c>
      <c r="C22" s="52">
        <v>2069242</v>
      </c>
      <c r="D22" s="52">
        <v>2254557</v>
      </c>
      <c r="E22" s="83">
        <v>123.8</v>
      </c>
      <c r="F22" s="83">
        <v>109</v>
      </c>
      <c r="G22" s="83">
        <v>134.9</v>
      </c>
    </row>
    <row r="23" spans="1:7" ht="18" customHeight="1" thickBot="1">
      <c r="A23" s="54" t="s">
        <v>18</v>
      </c>
      <c r="B23" s="52">
        <v>226200</v>
      </c>
      <c r="C23" s="52">
        <v>1183731</v>
      </c>
      <c r="D23" s="52">
        <v>744255</v>
      </c>
      <c r="E23" s="83">
        <v>523.3</v>
      </c>
      <c r="F23" s="83">
        <v>62.9</v>
      </c>
      <c r="G23" s="83">
        <v>329</v>
      </c>
    </row>
    <row r="24" spans="1:7" s="55" customFormat="1" ht="18" customHeight="1" thickBot="1">
      <c r="A24" s="108" t="s">
        <v>19</v>
      </c>
      <c r="B24" s="87">
        <v>20773807</v>
      </c>
      <c r="C24" s="88">
        <v>51825958</v>
      </c>
      <c r="D24" s="89">
        <v>54605098</v>
      </c>
      <c r="E24" s="100">
        <v>249.5</v>
      </c>
      <c r="F24" s="101">
        <v>105.4</v>
      </c>
      <c r="G24" s="102">
        <v>262.9</v>
      </c>
    </row>
    <row r="25" spans="1:7" s="55" customFormat="1" ht="18" customHeight="1">
      <c r="A25" s="56"/>
      <c r="B25" s="57"/>
      <c r="C25" s="57"/>
      <c r="D25" s="57"/>
      <c r="E25" s="58"/>
      <c r="F25" s="58"/>
      <c r="G25" s="58"/>
    </row>
    <row r="26" spans="1:7" ht="30.75" customHeight="1">
      <c r="A26" s="110" t="s">
        <v>138</v>
      </c>
      <c r="B26" s="110"/>
      <c r="C26" s="110"/>
      <c r="D26" s="110"/>
      <c r="E26" s="110"/>
      <c r="F26" s="110"/>
      <c r="G26" s="110"/>
    </row>
  </sheetData>
  <mergeCells count="7">
    <mergeCell ref="A26:G26"/>
    <mergeCell ref="E6:G6"/>
    <mergeCell ref="A4:G4"/>
    <mergeCell ref="A6:A7"/>
    <mergeCell ref="B6:B7"/>
    <mergeCell ref="C6:C7"/>
    <mergeCell ref="D6:D7"/>
  </mergeCells>
  <printOptions horizontalCentered="1"/>
  <pageMargins left="0.66" right="0.7874015748031497" top="0.984251968503937" bottom="0.5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6" sqref="A6"/>
    </sheetView>
  </sheetViews>
  <sheetFormatPr defaultColWidth="9.00390625" defaultRowHeight="12.75"/>
  <cols>
    <col min="1" max="1" width="7.125" style="2" customWidth="1"/>
    <col min="2" max="2" width="41.125" style="2" bestFit="1" customWidth="1"/>
    <col min="3" max="5" width="14.25390625" style="2" customWidth="1"/>
    <col min="6" max="6" width="9.625" style="2" customWidth="1"/>
    <col min="7" max="16384" width="9.125" style="2" customWidth="1"/>
  </cols>
  <sheetData>
    <row r="1" ht="12.75">
      <c r="E1" s="5" t="s">
        <v>20</v>
      </c>
    </row>
    <row r="2" spans="2:5" ht="12.75">
      <c r="B2" s="3"/>
      <c r="E2" s="5" t="s">
        <v>140</v>
      </c>
    </row>
    <row r="3" spans="1:5" ht="14.25">
      <c r="A3" s="103" t="s">
        <v>139</v>
      </c>
      <c r="B3" s="59"/>
      <c r="E3" s="5"/>
    </row>
    <row r="4" spans="1:5" ht="14.25">
      <c r="A4" s="103"/>
      <c r="B4" s="59"/>
      <c r="E4" s="5"/>
    </row>
    <row r="5" spans="1:5" ht="32.25" customHeight="1">
      <c r="A5" s="120" t="s">
        <v>143</v>
      </c>
      <c r="B5" s="120"/>
      <c r="C5" s="120"/>
      <c r="D5" s="120"/>
      <c r="E5" s="120"/>
    </row>
    <row r="7" ht="13.5" thickBot="1">
      <c r="E7" s="5" t="s">
        <v>21</v>
      </c>
    </row>
    <row r="8" spans="1:5" ht="30" customHeight="1" thickTop="1">
      <c r="A8" s="122" t="s">
        <v>22</v>
      </c>
      <c r="B8" s="123"/>
      <c r="C8" s="43" t="s">
        <v>23</v>
      </c>
      <c r="D8" s="43" t="s">
        <v>24</v>
      </c>
      <c r="E8" s="125" t="s">
        <v>25</v>
      </c>
    </row>
    <row r="9" spans="1:5" ht="13.5" thickBot="1">
      <c r="A9" s="124"/>
      <c r="B9" s="121"/>
      <c r="C9" s="121" t="s">
        <v>26</v>
      </c>
      <c r="D9" s="121"/>
      <c r="E9" s="126"/>
    </row>
    <row r="10" spans="1:5" s="63" customFormat="1" ht="13.5" thickTop="1">
      <c r="A10" s="61" t="s">
        <v>27</v>
      </c>
      <c r="B10" s="62"/>
      <c r="C10" s="104"/>
      <c r="D10" s="104"/>
      <c r="E10" s="104"/>
    </row>
    <row r="11" spans="1:5" ht="12.75">
      <c r="A11" s="64" t="s">
        <v>28</v>
      </c>
      <c r="B11" s="65"/>
      <c r="C11" s="105">
        <v>1164168</v>
      </c>
      <c r="D11" s="105">
        <v>1470886</v>
      </c>
      <c r="E11" s="105">
        <v>1309916</v>
      </c>
    </row>
    <row r="12" spans="1:5" ht="12.75">
      <c r="A12" s="66" t="s">
        <v>29</v>
      </c>
      <c r="B12" s="65"/>
      <c r="C12" s="105">
        <v>35377</v>
      </c>
      <c r="D12" s="105">
        <v>162191</v>
      </c>
      <c r="E12" s="105">
        <v>162348</v>
      </c>
    </row>
    <row r="13" spans="1:5" ht="12.75">
      <c r="A13" s="66" t="s">
        <v>30</v>
      </c>
      <c r="B13" s="65"/>
      <c r="C13" s="105">
        <v>550000</v>
      </c>
      <c r="D13" s="105">
        <v>623123</v>
      </c>
      <c r="E13" s="105">
        <v>623123</v>
      </c>
    </row>
    <row r="14" spans="1:5" ht="12.75">
      <c r="A14" s="66" t="s">
        <v>31</v>
      </c>
      <c r="B14" s="65"/>
      <c r="C14" s="105">
        <v>4989642</v>
      </c>
      <c r="D14" s="105">
        <v>4971467</v>
      </c>
      <c r="E14" s="105">
        <v>4971467</v>
      </c>
    </row>
    <row r="15" spans="1:5" ht="12.75">
      <c r="A15" s="66" t="s">
        <v>32</v>
      </c>
      <c r="B15" s="65"/>
      <c r="C15" s="82" t="s">
        <v>141</v>
      </c>
      <c r="D15" s="82" t="s">
        <v>142</v>
      </c>
      <c r="E15" s="82" t="s">
        <v>141</v>
      </c>
    </row>
    <row r="16" spans="1:5" ht="12.75">
      <c r="A16" s="66" t="s">
        <v>33</v>
      </c>
      <c r="B16" s="65"/>
      <c r="C16" s="105">
        <v>1863054</v>
      </c>
      <c r="D16" s="105">
        <v>1863918</v>
      </c>
      <c r="E16" s="105">
        <v>1863918</v>
      </c>
    </row>
    <row r="17" spans="1:5" ht="12.75">
      <c r="A17" s="66" t="s">
        <v>34</v>
      </c>
      <c r="B17" s="67"/>
      <c r="C17" s="82" t="s">
        <v>142</v>
      </c>
      <c r="D17" s="82" t="s">
        <v>141</v>
      </c>
      <c r="E17" s="82" t="s">
        <v>142</v>
      </c>
    </row>
    <row r="18" spans="1:5" ht="12.75">
      <c r="A18" s="66" t="s">
        <v>35</v>
      </c>
      <c r="B18" s="65"/>
      <c r="C18" s="105">
        <v>1372200</v>
      </c>
      <c r="D18" s="105">
        <v>1628699</v>
      </c>
      <c r="E18" s="105">
        <v>1462274</v>
      </c>
    </row>
    <row r="19" spans="1:5" ht="12.75">
      <c r="A19" s="66" t="s">
        <v>36</v>
      </c>
      <c r="B19" s="65"/>
      <c r="C19" s="105">
        <v>1414681</v>
      </c>
      <c r="D19" s="105">
        <v>1094073</v>
      </c>
      <c r="E19" s="105">
        <v>1073045</v>
      </c>
    </row>
    <row r="20" spans="1:5" s="69" customFormat="1" ht="12.75">
      <c r="A20" s="64" t="s">
        <v>37</v>
      </c>
      <c r="B20" s="68"/>
      <c r="C20" s="82" t="s">
        <v>141</v>
      </c>
      <c r="D20" s="82" t="s">
        <v>141</v>
      </c>
      <c r="E20" s="105">
        <v>12825</v>
      </c>
    </row>
    <row r="21" spans="1:5" s="69" customFormat="1" ht="12.75">
      <c r="A21" s="64" t="s">
        <v>38</v>
      </c>
      <c r="B21" s="68"/>
      <c r="C21" s="105">
        <v>2296513</v>
      </c>
      <c r="D21" s="105">
        <v>2881274</v>
      </c>
      <c r="E21" s="105">
        <v>1713174</v>
      </c>
    </row>
    <row r="22" spans="1:5" ht="12.75">
      <c r="A22" s="70" t="s">
        <v>39</v>
      </c>
      <c r="B22" s="65"/>
      <c r="C22" s="105"/>
      <c r="D22" s="105"/>
      <c r="E22" s="105"/>
    </row>
    <row r="23" spans="1:5" ht="12.75">
      <c r="A23" s="70"/>
      <c r="B23" s="65" t="s">
        <v>40</v>
      </c>
      <c r="C23" s="105">
        <v>901401</v>
      </c>
      <c r="D23" s="105">
        <v>961656</v>
      </c>
      <c r="E23" s="105">
        <v>614355</v>
      </c>
    </row>
    <row r="24" spans="1:5" ht="12.75">
      <c r="A24" s="70"/>
      <c r="B24" s="65" t="s">
        <v>41</v>
      </c>
      <c r="C24" s="105">
        <v>631112</v>
      </c>
      <c r="D24" s="105">
        <v>1148744</v>
      </c>
      <c r="E24" s="105">
        <v>1070523</v>
      </c>
    </row>
    <row r="25" spans="1:5" ht="12.75">
      <c r="A25" s="66"/>
      <c r="B25" s="65" t="s">
        <v>42</v>
      </c>
      <c r="C25" s="105">
        <v>764000</v>
      </c>
      <c r="D25" s="105">
        <v>763077</v>
      </c>
      <c r="E25" s="105">
        <v>20499</v>
      </c>
    </row>
    <row r="26" spans="1:5" ht="12.75">
      <c r="A26" s="66" t="s">
        <v>43</v>
      </c>
      <c r="B26" s="65"/>
      <c r="C26" s="105">
        <v>169050</v>
      </c>
      <c r="D26" s="105">
        <v>692788</v>
      </c>
      <c r="E26" s="105">
        <v>352904</v>
      </c>
    </row>
    <row r="27" spans="1:6" ht="12.75">
      <c r="A27" s="66" t="s">
        <v>108</v>
      </c>
      <c r="B27" s="65"/>
      <c r="C27" s="82" t="s">
        <v>141</v>
      </c>
      <c r="D27" s="105">
        <v>55729</v>
      </c>
      <c r="E27" s="105">
        <v>55729</v>
      </c>
      <c r="F27" s="71"/>
    </row>
    <row r="28" spans="1:5" ht="12.75">
      <c r="A28" s="66" t="s">
        <v>109</v>
      </c>
      <c r="B28" s="65"/>
      <c r="C28" s="82" t="s">
        <v>141</v>
      </c>
      <c r="D28" s="82" t="s">
        <v>141</v>
      </c>
      <c r="E28" s="82" t="s">
        <v>141</v>
      </c>
    </row>
    <row r="29" spans="1:6" s="63" customFormat="1" ht="12.75">
      <c r="A29" s="72" t="s">
        <v>44</v>
      </c>
      <c r="B29" s="73"/>
      <c r="C29" s="106">
        <f>SUM(C11:C28)-C23-C24-C25</f>
        <v>13854685</v>
      </c>
      <c r="D29" s="106">
        <f>SUM(D11:D28)-D23-D24-D25</f>
        <v>15444148</v>
      </c>
      <c r="E29" s="106">
        <f>SUM(E11:E28)-E23-E24-E25</f>
        <v>13600723</v>
      </c>
      <c r="F29" s="74"/>
    </row>
    <row r="30" spans="1:5" ht="12.75">
      <c r="A30" s="66" t="s">
        <v>45</v>
      </c>
      <c r="B30" s="65"/>
      <c r="C30" s="105">
        <v>3921831</v>
      </c>
      <c r="D30" s="105">
        <v>4176568</v>
      </c>
      <c r="E30" s="105">
        <v>4176568</v>
      </c>
    </row>
    <row r="31" spans="1:5" ht="12.75">
      <c r="A31" s="66" t="s">
        <v>46</v>
      </c>
      <c r="B31" s="65"/>
      <c r="C31" s="105">
        <v>10717</v>
      </c>
      <c r="D31" s="105">
        <v>1724057</v>
      </c>
      <c r="E31" s="105">
        <v>1068055</v>
      </c>
    </row>
    <row r="32" spans="1:5" ht="12.75">
      <c r="A32" s="66" t="s">
        <v>47</v>
      </c>
      <c r="B32" s="65"/>
      <c r="C32" s="105">
        <v>2973991</v>
      </c>
      <c r="D32" s="105">
        <v>1558626</v>
      </c>
      <c r="E32" s="82" t="s">
        <v>141</v>
      </c>
    </row>
    <row r="33" spans="1:5" ht="12.75">
      <c r="A33" s="66" t="s">
        <v>48</v>
      </c>
      <c r="B33" s="65"/>
      <c r="C33" s="82" t="s">
        <v>141</v>
      </c>
      <c r="D33" s="82" t="s">
        <v>141</v>
      </c>
      <c r="E33" s="82" t="s">
        <v>141</v>
      </c>
    </row>
    <row r="34" spans="1:5" ht="12.75">
      <c r="A34" s="66" t="s">
        <v>49</v>
      </c>
      <c r="B34" s="67"/>
      <c r="C34" s="82" t="s">
        <v>141</v>
      </c>
      <c r="D34" s="82" t="s">
        <v>141</v>
      </c>
      <c r="E34" s="105">
        <v>-276579</v>
      </c>
    </row>
    <row r="35" spans="1:5" s="63" customFormat="1" ht="12.75">
      <c r="A35" s="75" t="s">
        <v>50</v>
      </c>
      <c r="B35" s="76"/>
      <c r="C35" s="107">
        <f>SUM(C29:C34)</f>
        <v>20761224</v>
      </c>
      <c r="D35" s="107">
        <f>SUM(D29:D34)</f>
        <v>22903399</v>
      </c>
      <c r="E35" s="107">
        <f>SUM(E29:E34)</f>
        <v>18568767</v>
      </c>
    </row>
    <row r="36" spans="1:5" s="63" customFormat="1" ht="12.75">
      <c r="A36" s="72" t="s">
        <v>51</v>
      </c>
      <c r="B36" s="73"/>
      <c r="C36" s="106"/>
      <c r="D36" s="106"/>
      <c r="E36" s="106"/>
    </row>
    <row r="37" spans="1:5" s="77" customFormat="1" ht="12.75">
      <c r="A37" s="66" t="s">
        <v>52</v>
      </c>
      <c r="B37" s="65"/>
      <c r="C37" s="105">
        <v>7366044</v>
      </c>
      <c r="D37" s="105">
        <v>7422248</v>
      </c>
      <c r="E37" s="105">
        <v>7049727</v>
      </c>
    </row>
    <row r="38" spans="1:5" s="78" customFormat="1" ht="12.75">
      <c r="A38" s="64" t="s">
        <v>53</v>
      </c>
      <c r="C38" s="105">
        <v>2347770</v>
      </c>
      <c r="D38" s="105">
        <v>2368559</v>
      </c>
      <c r="E38" s="105">
        <v>2271992</v>
      </c>
    </row>
    <row r="39" spans="1:5" s="78" customFormat="1" ht="12.75">
      <c r="A39" s="79" t="s">
        <v>54</v>
      </c>
      <c r="B39" s="79"/>
      <c r="C39" s="105">
        <v>4372353</v>
      </c>
      <c r="D39" s="105">
        <v>5457507</v>
      </c>
      <c r="E39" s="105">
        <v>4608339</v>
      </c>
    </row>
    <row r="40" spans="1:5" s="77" customFormat="1" ht="12.75">
      <c r="A40" s="80" t="s">
        <v>55</v>
      </c>
      <c r="B40" s="80"/>
      <c r="C40" s="105">
        <v>117321</v>
      </c>
      <c r="D40" s="105">
        <v>218936</v>
      </c>
      <c r="E40" s="105">
        <v>206689</v>
      </c>
    </row>
    <row r="41" spans="1:5" s="77" customFormat="1" ht="12.75">
      <c r="A41" s="66" t="s">
        <v>56</v>
      </c>
      <c r="B41" s="65"/>
      <c r="C41" s="82" t="s">
        <v>141</v>
      </c>
      <c r="D41" s="105">
        <v>16761</v>
      </c>
      <c r="E41" s="105">
        <v>16501</v>
      </c>
    </row>
    <row r="42" spans="1:5" s="77" customFormat="1" ht="12.75">
      <c r="A42" s="66" t="s">
        <v>57</v>
      </c>
      <c r="B42" s="65"/>
      <c r="C42" s="105">
        <v>1045176</v>
      </c>
      <c r="D42" s="105">
        <v>1088110</v>
      </c>
      <c r="E42" s="105">
        <v>1032458</v>
      </c>
    </row>
    <row r="43" spans="1:5" s="77" customFormat="1" ht="12.75">
      <c r="A43" s="66" t="s">
        <v>58</v>
      </c>
      <c r="B43" s="65"/>
      <c r="C43" s="105">
        <v>539000</v>
      </c>
      <c r="D43" s="105">
        <v>746604</v>
      </c>
      <c r="E43" s="105">
        <v>661741</v>
      </c>
    </row>
    <row r="44" spans="1:5" s="77" customFormat="1" ht="12.75">
      <c r="A44" s="64" t="s">
        <v>59</v>
      </c>
      <c r="B44" s="65"/>
      <c r="C44" s="105">
        <v>669198</v>
      </c>
      <c r="D44" s="105">
        <v>228176</v>
      </c>
      <c r="E44" s="82" t="s">
        <v>141</v>
      </c>
    </row>
    <row r="45" spans="1:5" s="77" customFormat="1" ht="12.75">
      <c r="A45" s="64" t="s">
        <v>60</v>
      </c>
      <c r="B45" s="65"/>
      <c r="C45" s="105">
        <v>693300</v>
      </c>
      <c r="D45" s="105">
        <v>942883</v>
      </c>
      <c r="E45" s="105">
        <v>753168</v>
      </c>
    </row>
    <row r="46" spans="1:5" s="77" customFormat="1" ht="12.75">
      <c r="A46" s="64" t="s">
        <v>61</v>
      </c>
      <c r="B46" s="65"/>
      <c r="C46" s="105">
        <v>1451062</v>
      </c>
      <c r="D46" s="105">
        <v>2069677</v>
      </c>
      <c r="E46" s="105">
        <v>928466</v>
      </c>
    </row>
    <row r="47" spans="1:5" s="77" customFormat="1" ht="12.75">
      <c r="A47" s="66" t="s">
        <v>62</v>
      </c>
      <c r="B47" s="65"/>
      <c r="C47" s="82" t="s">
        <v>141</v>
      </c>
      <c r="D47" s="105">
        <v>41000</v>
      </c>
      <c r="E47" s="105">
        <v>41000</v>
      </c>
    </row>
    <row r="48" spans="1:5" s="77" customFormat="1" ht="12.75">
      <c r="A48" s="66" t="s">
        <v>63</v>
      </c>
      <c r="B48" s="65"/>
      <c r="C48" s="105">
        <v>2140000</v>
      </c>
      <c r="D48" s="105">
        <v>2237326</v>
      </c>
      <c r="E48" s="105">
        <v>292028</v>
      </c>
    </row>
    <row r="49" spans="1:5" s="77" customFormat="1" ht="12.75">
      <c r="A49" s="66" t="s">
        <v>110</v>
      </c>
      <c r="B49" s="65"/>
      <c r="C49" s="82" t="s">
        <v>141</v>
      </c>
      <c r="D49" s="105">
        <v>45612</v>
      </c>
      <c r="E49" s="105">
        <v>45612</v>
      </c>
    </row>
    <row r="50" spans="1:5" s="77" customFormat="1" ht="12.75">
      <c r="A50" s="66" t="s">
        <v>111</v>
      </c>
      <c r="B50" s="65"/>
      <c r="C50" s="82" t="s">
        <v>141</v>
      </c>
      <c r="D50" s="82" t="s">
        <v>141</v>
      </c>
      <c r="E50" s="82" t="s">
        <v>141</v>
      </c>
    </row>
    <row r="51" spans="1:5" s="77" customFormat="1" ht="12.75">
      <c r="A51" s="66" t="s">
        <v>64</v>
      </c>
      <c r="B51" s="65"/>
      <c r="C51" s="105">
        <v>20000</v>
      </c>
      <c r="D51" s="105">
        <v>20000</v>
      </c>
      <c r="E51" s="105">
        <v>20000</v>
      </c>
    </row>
    <row r="52" spans="1:5" s="77" customFormat="1" ht="12.75">
      <c r="A52" s="66" t="s">
        <v>65</v>
      </c>
      <c r="B52" s="65"/>
      <c r="C52" s="82" t="s">
        <v>141</v>
      </c>
      <c r="D52" s="82" t="s">
        <v>141</v>
      </c>
      <c r="E52" s="82" t="s">
        <v>141</v>
      </c>
    </row>
    <row r="53" spans="1:5" s="77" customFormat="1" ht="12.75">
      <c r="A53" s="66" t="s">
        <v>66</v>
      </c>
      <c r="B53" s="65"/>
      <c r="C53" s="82" t="s">
        <v>141</v>
      </c>
      <c r="D53" s="82" t="s">
        <v>141</v>
      </c>
      <c r="E53" s="105">
        <v>-175255</v>
      </c>
    </row>
    <row r="54" spans="1:5" s="81" customFormat="1" ht="12.75">
      <c r="A54" s="75" t="s">
        <v>67</v>
      </c>
      <c r="B54" s="76"/>
      <c r="C54" s="107">
        <f>SUM(C37:C53)</f>
        <v>20761224</v>
      </c>
      <c r="D54" s="107">
        <f>SUM(D37:D53)</f>
        <v>22903399</v>
      </c>
      <c r="E54" s="107">
        <f>SUM(E37:E53)</f>
        <v>17752466</v>
      </c>
    </row>
    <row r="55" spans="1:6" ht="26.25" customHeight="1">
      <c r="A55" s="119" t="s">
        <v>137</v>
      </c>
      <c r="B55" s="119"/>
      <c r="C55" s="119"/>
      <c r="D55" s="119"/>
      <c r="E55" s="119"/>
      <c r="F55" s="60"/>
    </row>
  </sheetData>
  <mergeCells count="5">
    <mergeCell ref="A55:E55"/>
    <mergeCell ref="A5:E5"/>
    <mergeCell ref="C9:D9"/>
    <mergeCell ref="A8:B9"/>
    <mergeCell ref="E8:E9"/>
  </mergeCells>
  <printOptions/>
  <pageMargins left="0.95" right="0.31" top="0.54" bottom="0.68" header="0.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B1">
      <selection activeCell="A4" sqref="A4:IV4"/>
    </sheetView>
  </sheetViews>
  <sheetFormatPr defaultColWidth="9.00390625" defaultRowHeight="12.75"/>
  <cols>
    <col min="1" max="1" width="3.00390625" style="4" hidden="1" customWidth="1"/>
    <col min="2" max="2" width="39.125" style="1" customWidth="1"/>
    <col min="3" max="7" width="12.75390625" style="1" customWidth="1"/>
    <col min="8" max="16384" width="9.125" style="1" customWidth="1"/>
  </cols>
  <sheetData>
    <row r="1" ht="15">
      <c r="G1" s="23" t="s">
        <v>97</v>
      </c>
    </row>
    <row r="2" spans="2:7" ht="15">
      <c r="B2" s="6"/>
      <c r="G2" s="23" t="s">
        <v>140</v>
      </c>
    </row>
    <row r="3" spans="1:7" ht="15" customHeight="1">
      <c r="A3" s="7"/>
      <c r="B3" s="103" t="s">
        <v>139</v>
      </c>
      <c r="C3" s="7"/>
      <c r="D3" s="7"/>
      <c r="E3" s="7"/>
      <c r="F3" s="7"/>
      <c r="G3" s="7"/>
    </row>
    <row r="4" spans="1:7" ht="15" customHeight="1">
      <c r="A4" s="7"/>
      <c r="B4" s="103"/>
      <c r="C4" s="7"/>
      <c r="D4" s="7"/>
      <c r="E4" s="7"/>
      <c r="F4" s="7"/>
      <c r="G4" s="7"/>
    </row>
    <row r="5" spans="1:7" s="8" customFormat="1" ht="15" customHeight="1">
      <c r="A5" s="127" t="s">
        <v>87</v>
      </c>
      <c r="B5" s="127"/>
      <c r="C5" s="127"/>
      <c r="D5" s="127"/>
      <c r="E5" s="127"/>
      <c r="F5" s="127"/>
      <c r="G5" s="127"/>
    </row>
    <row r="6" spans="1:7" ht="15" customHeight="1" thickBot="1">
      <c r="A6" s="9"/>
      <c r="B6" s="10"/>
      <c r="C6" s="10"/>
      <c r="D6" s="10"/>
      <c r="E6" s="10"/>
      <c r="F6" s="10"/>
      <c r="G6" s="10"/>
    </row>
    <row r="7" spans="1:7" s="11" customFormat="1" ht="40.5" customHeight="1" thickTop="1">
      <c r="A7" s="128"/>
      <c r="B7" s="130" t="s">
        <v>88</v>
      </c>
      <c r="C7" s="132" t="s">
        <v>89</v>
      </c>
      <c r="D7" s="132" t="s">
        <v>90</v>
      </c>
      <c r="E7" s="132" t="s">
        <v>98</v>
      </c>
      <c r="F7" s="134" t="s">
        <v>91</v>
      </c>
      <c r="G7" s="135"/>
    </row>
    <row r="8" spans="1:7" s="11" customFormat="1" ht="26.25" thickBot="1">
      <c r="A8" s="129"/>
      <c r="B8" s="131"/>
      <c r="C8" s="133"/>
      <c r="D8" s="133"/>
      <c r="E8" s="133"/>
      <c r="F8" s="20" t="s">
        <v>117</v>
      </c>
      <c r="G8" s="21" t="s">
        <v>118</v>
      </c>
    </row>
    <row r="9" spans="1:7" ht="25.5">
      <c r="A9" s="12" t="s">
        <v>92</v>
      </c>
      <c r="B9" s="90" t="s">
        <v>119</v>
      </c>
      <c r="C9" s="91">
        <v>49.6</v>
      </c>
      <c r="D9" s="91">
        <v>59</v>
      </c>
      <c r="E9" s="91">
        <v>57.8</v>
      </c>
      <c r="F9" s="92"/>
      <c r="G9" s="92"/>
    </row>
    <row r="10" spans="1:7" ht="15" customHeight="1">
      <c r="A10" s="12"/>
      <c r="B10" s="19" t="s">
        <v>120</v>
      </c>
      <c r="C10" s="91">
        <v>1166928</v>
      </c>
      <c r="D10" s="91">
        <v>1214151</v>
      </c>
      <c r="E10" s="91">
        <v>1231051</v>
      </c>
      <c r="F10" s="92"/>
      <c r="G10" s="92"/>
    </row>
    <row r="11" spans="1:7" ht="25.5">
      <c r="A11" s="12"/>
      <c r="B11" s="13" t="s">
        <v>121</v>
      </c>
      <c r="C11" s="93"/>
      <c r="D11" s="93">
        <v>104.1</v>
      </c>
      <c r="E11" s="93">
        <v>101.4</v>
      </c>
      <c r="F11" s="94"/>
      <c r="G11" s="94"/>
    </row>
    <row r="12" spans="1:7" ht="15" customHeight="1">
      <c r="A12" s="12"/>
      <c r="B12" s="14" t="s">
        <v>122</v>
      </c>
      <c r="C12" s="95"/>
      <c r="D12" s="95"/>
      <c r="E12" s="95"/>
      <c r="F12" s="96"/>
      <c r="G12" s="96"/>
    </row>
    <row r="13" spans="1:7" ht="15" customHeight="1">
      <c r="A13" s="15"/>
      <c r="B13" s="97" t="s">
        <v>123</v>
      </c>
      <c r="C13" s="94">
        <v>17.9</v>
      </c>
      <c r="D13" s="94">
        <v>30.3</v>
      </c>
      <c r="E13" s="94">
        <v>30.3</v>
      </c>
      <c r="F13" s="94">
        <v>12.4</v>
      </c>
      <c r="G13" s="94">
        <v>0</v>
      </c>
    </row>
    <row r="14" spans="1:7" ht="15" customHeight="1">
      <c r="A14" s="16"/>
      <c r="B14" s="97" t="s">
        <v>124</v>
      </c>
      <c r="C14" s="94">
        <v>74.2</v>
      </c>
      <c r="D14" s="94">
        <v>63.5</v>
      </c>
      <c r="E14" s="94">
        <v>63.7</v>
      </c>
      <c r="F14" s="94">
        <f>D14-C14</f>
        <v>-10.700000000000003</v>
      </c>
      <c r="G14" s="94">
        <f>E14-D14</f>
        <v>0.20000000000000284</v>
      </c>
    </row>
    <row r="15" spans="1:7" ht="15" customHeight="1">
      <c r="A15" s="16"/>
      <c r="B15" s="97" t="s">
        <v>125</v>
      </c>
      <c r="C15" s="94">
        <v>7.9</v>
      </c>
      <c r="D15" s="94">
        <v>6.2</v>
      </c>
      <c r="E15" s="94">
        <v>6</v>
      </c>
      <c r="F15" s="94">
        <f>D15-C15</f>
        <v>-1.7000000000000002</v>
      </c>
      <c r="G15" s="94">
        <f>E15-D15</f>
        <v>-0.20000000000000018</v>
      </c>
    </row>
    <row r="16" spans="1:7" ht="25.5">
      <c r="A16" s="17" t="s">
        <v>93</v>
      </c>
      <c r="B16" s="14" t="s">
        <v>126</v>
      </c>
      <c r="C16" s="98">
        <v>90.6</v>
      </c>
      <c r="D16" s="98">
        <v>87.2</v>
      </c>
      <c r="E16" s="98">
        <v>99.5</v>
      </c>
      <c r="F16" s="94"/>
      <c r="G16" s="94"/>
    </row>
    <row r="17" spans="1:7" ht="15" customHeight="1">
      <c r="A17" s="12"/>
      <c r="B17" s="13" t="s">
        <v>127</v>
      </c>
      <c r="C17" s="98">
        <v>265225</v>
      </c>
      <c r="D17" s="98">
        <v>405145</v>
      </c>
      <c r="E17" s="98">
        <v>366756</v>
      </c>
      <c r="F17" s="94"/>
      <c r="G17" s="94"/>
    </row>
    <row r="18" spans="1:7" ht="25.5">
      <c r="A18" s="12"/>
      <c r="B18" s="13" t="s">
        <v>128</v>
      </c>
      <c r="C18" s="93"/>
      <c r="D18" s="93">
        <v>152.8</v>
      </c>
      <c r="E18" s="93">
        <v>90.5</v>
      </c>
      <c r="F18" s="94"/>
      <c r="G18" s="94"/>
    </row>
    <row r="19" spans="1:7" ht="15" customHeight="1">
      <c r="A19" s="17"/>
      <c r="B19" s="14" t="s">
        <v>122</v>
      </c>
      <c r="C19" s="95"/>
      <c r="D19" s="95"/>
      <c r="E19" s="95"/>
      <c r="F19" s="96"/>
      <c r="G19" s="96"/>
    </row>
    <row r="20" spans="1:7" ht="15" customHeight="1">
      <c r="A20" s="15"/>
      <c r="B20" s="97" t="s">
        <v>123</v>
      </c>
      <c r="C20" s="94">
        <v>50.9</v>
      </c>
      <c r="D20" s="94">
        <v>46.9</v>
      </c>
      <c r="E20" s="94">
        <v>53.6</v>
      </c>
      <c r="F20" s="94">
        <f aca="true" t="shared" si="0" ref="F20:G22">D20-C20</f>
        <v>-4</v>
      </c>
      <c r="G20" s="94">
        <f t="shared" si="0"/>
        <v>6.700000000000003</v>
      </c>
    </row>
    <row r="21" spans="1:7" ht="15" customHeight="1">
      <c r="A21" s="16"/>
      <c r="B21" s="97" t="s">
        <v>124</v>
      </c>
      <c r="C21" s="94">
        <v>48.6</v>
      </c>
      <c r="D21" s="94">
        <v>52.7</v>
      </c>
      <c r="E21" s="94">
        <v>45.9</v>
      </c>
      <c r="F21" s="94">
        <f t="shared" si="0"/>
        <v>4.100000000000001</v>
      </c>
      <c r="G21" s="94">
        <f t="shared" si="0"/>
        <v>-6.800000000000004</v>
      </c>
    </row>
    <row r="22" spans="1:7" ht="15" customHeight="1">
      <c r="A22" s="16"/>
      <c r="B22" s="97" t="s">
        <v>125</v>
      </c>
      <c r="C22" s="94">
        <v>0.5</v>
      </c>
      <c r="D22" s="94">
        <v>0.4</v>
      </c>
      <c r="E22" s="94">
        <v>0.5</v>
      </c>
      <c r="F22" s="94">
        <f t="shared" si="0"/>
        <v>-0.09999999999999998</v>
      </c>
      <c r="G22" s="94">
        <f t="shared" si="0"/>
        <v>0.09999999999999998</v>
      </c>
    </row>
    <row r="23" spans="1:7" ht="25.5">
      <c r="A23" s="17" t="s">
        <v>94</v>
      </c>
      <c r="B23" s="14" t="s">
        <v>129</v>
      </c>
      <c r="C23" s="98">
        <v>26.3</v>
      </c>
      <c r="D23" s="98">
        <v>27</v>
      </c>
      <c r="E23" s="98">
        <v>27</v>
      </c>
      <c r="F23" s="94"/>
      <c r="G23" s="94"/>
    </row>
    <row r="24" spans="1:7" ht="15" customHeight="1">
      <c r="A24" s="12"/>
      <c r="B24" s="13" t="s">
        <v>130</v>
      </c>
      <c r="C24" s="98">
        <v>253420</v>
      </c>
      <c r="D24" s="98">
        <v>338473</v>
      </c>
      <c r="E24" s="98">
        <v>344370</v>
      </c>
      <c r="F24" s="94"/>
      <c r="G24" s="94"/>
    </row>
    <row r="25" spans="1:7" ht="25.5">
      <c r="A25" s="12"/>
      <c r="B25" s="13" t="s">
        <v>131</v>
      </c>
      <c r="C25" s="93"/>
      <c r="D25" s="93">
        <v>133.6</v>
      </c>
      <c r="E25" s="93">
        <v>101.7</v>
      </c>
      <c r="F25" s="94"/>
      <c r="G25" s="94"/>
    </row>
    <row r="26" spans="1:7" ht="15" customHeight="1">
      <c r="A26" s="17"/>
      <c r="B26" s="14" t="s">
        <v>122</v>
      </c>
      <c r="C26" s="95"/>
      <c r="D26" s="95"/>
      <c r="E26" s="95"/>
      <c r="F26" s="96"/>
      <c r="G26" s="96"/>
    </row>
    <row r="27" spans="1:7" ht="15" customHeight="1">
      <c r="A27" s="15"/>
      <c r="B27" s="97" t="s">
        <v>123</v>
      </c>
      <c r="C27" s="94">
        <v>55.2</v>
      </c>
      <c r="D27" s="94">
        <v>60.3</v>
      </c>
      <c r="E27" s="94">
        <v>57.8</v>
      </c>
      <c r="F27" s="94">
        <f aca="true" t="shared" si="1" ref="F27:G29">D27-C27</f>
        <v>5.099999999999994</v>
      </c>
      <c r="G27" s="94">
        <f t="shared" si="1"/>
        <v>-2.5</v>
      </c>
    </row>
    <row r="28" spans="1:7" ht="15" customHeight="1">
      <c r="A28" s="16"/>
      <c r="B28" s="97" t="s">
        <v>124</v>
      </c>
      <c r="C28" s="94">
        <v>42.1</v>
      </c>
      <c r="D28" s="94">
        <v>38.1</v>
      </c>
      <c r="E28" s="94">
        <v>39.8</v>
      </c>
      <c r="F28" s="94">
        <f t="shared" si="1"/>
        <v>-4</v>
      </c>
      <c r="G28" s="94">
        <f t="shared" si="1"/>
        <v>1.6999999999999957</v>
      </c>
    </row>
    <row r="29" spans="1:7" ht="15" customHeight="1">
      <c r="A29" s="16"/>
      <c r="B29" s="97" t="s">
        <v>125</v>
      </c>
      <c r="C29" s="94">
        <v>2.7</v>
      </c>
      <c r="D29" s="94">
        <v>1.6</v>
      </c>
      <c r="E29" s="94">
        <v>2.4</v>
      </c>
      <c r="F29" s="94">
        <f t="shared" si="1"/>
        <v>-1.1</v>
      </c>
      <c r="G29" s="94">
        <f t="shared" si="1"/>
        <v>0.7999999999999998</v>
      </c>
    </row>
    <row r="30" spans="1:7" ht="25.5">
      <c r="A30" s="17" t="s">
        <v>94</v>
      </c>
      <c r="B30" s="14" t="s">
        <v>132</v>
      </c>
      <c r="C30" s="98">
        <v>24</v>
      </c>
      <c r="D30" s="98">
        <v>26</v>
      </c>
      <c r="E30" s="98">
        <v>23</v>
      </c>
      <c r="F30" s="94"/>
      <c r="G30" s="94"/>
    </row>
    <row r="31" spans="1:7" ht="15" customHeight="1">
      <c r="A31" s="12"/>
      <c r="B31" s="13" t="s">
        <v>133</v>
      </c>
      <c r="C31" s="98">
        <v>318066</v>
      </c>
      <c r="D31" s="98">
        <v>427052</v>
      </c>
      <c r="E31" s="98">
        <v>441785</v>
      </c>
      <c r="F31" s="94"/>
      <c r="G31" s="94"/>
    </row>
    <row r="32" spans="1:7" ht="25.5">
      <c r="A32" s="12"/>
      <c r="B32" s="13" t="s">
        <v>131</v>
      </c>
      <c r="C32" s="93"/>
      <c r="D32" s="93">
        <v>134.3</v>
      </c>
      <c r="E32" s="93">
        <v>103.4</v>
      </c>
      <c r="F32" s="94"/>
      <c r="G32" s="94"/>
    </row>
    <row r="33" spans="1:7" ht="15" customHeight="1">
      <c r="A33" s="17"/>
      <c r="B33" s="14" t="s">
        <v>122</v>
      </c>
      <c r="C33" s="95"/>
      <c r="D33" s="95"/>
      <c r="E33" s="95"/>
      <c r="F33" s="96"/>
      <c r="G33" s="96"/>
    </row>
    <row r="34" spans="1:7" ht="15" customHeight="1">
      <c r="A34" s="15"/>
      <c r="B34" s="97" t="s">
        <v>123</v>
      </c>
      <c r="C34" s="94">
        <v>64.4</v>
      </c>
      <c r="D34" s="94">
        <v>79.4</v>
      </c>
      <c r="E34" s="94">
        <v>83.4</v>
      </c>
      <c r="F34" s="94">
        <v>15</v>
      </c>
      <c r="G34" s="94">
        <v>4</v>
      </c>
    </row>
    <row r="35" spans="1:7" ht="15" customHeight="1">
      <c r="A35" s="16"/>
      <c r="B35" s="97" t="s">
        <v>124</v>
      </c>
      <c r="C35" s="94">
        <v>33.4</v>
      </c>
      <c r="D35" s="94">
        <v>18.9</v>
      </c>
      <c r="E35" s="94">
        <v>14.7</v>
      </c>
      <c r="F35" s="94">
        <f>D35-C35</f>
        <v>-14.5</v>
      </c>
      <c r="G35" s="94">
        <f>E35-D35</f>
        <v>-4.199999999999999</v>
      </c>
    </row>
    <row r="36" spans="1:7" ht="15" customHeight="1">
      <c r="A36" s="16"/>
      <c r="B36" s="97" t="s">
        <v>125</v>
      </c>
      <c r="C36" s="94">
        <v>2.2</v>
      </c>
      <c r="D36" s="94">
        <v>1.7</v>
      </c>
      <c r="E36" s="94">
        <v>1.9</v>
      </c>
      <c r="F36" s="94">
        <f>D36-C36</f>
        <v>-0.5000000000000002</v>
      </c>
      <c r="G36" s="94">
        <f>E36-D36</f>
        <v>0.19999999999999996</v>
      </c>
    </row>
    <row r="37" spans="1:7" ht="25.5">
      <c r="A37" s="17" t="s">
        <v>95</v>
      </c>
      <c r="B37" s="14" t="s">
        <v>134</v>
      </c>
      <c r="C37" s="98">
        <v>96.9</v>
      </c>
      <c r="D37" s="98">
        <v>96.6</v>
      </c>
      <c r="E37" s="98">
        <v>105.1</v>
      </c>
      <c r="F37" s="94"/>
      <c r="G37" s="94"/>
    </row>
    <row r="38" spans="1:7" ht="15" customHeight="1">
      <c r="A38" s="12"/>
      <c r="B38" s="13" t="s">
        <v>120</v>
      </c>
      <c r="C38" s="98">
        <v>317986</v>
      </c>
      <c r="D38" s="98">
        <v>376684</v>
      </c>
      <c r="E38" s="98">
        <v>358397</v>
      </c>
      <c r="F38" s="94"/>
      <c r="G38" s="94"/>
    </row>
    <row r="39" spans="1:7" ht="25.5">
      <c r="A39" s="12"/>
      <c r="B39" s="13" t="s">
        <v>121</v>
      </c>
      <c r="C39" s="93"/>
      <c r="D39" s="93">
        <v>118.5</v>
      </c>
      <c r="E39" s="93">
        <v>95.1</v>
      </c>
      <c r="F39" s="94"/>
      <c r="G39" s="94"/>
    </row>
    <row r="40" spans="1:7" ht="15" customHeight="1">
      <c r="A40" s="17"/>
      <c r="B40" s="14" t="s">
        <v>122</v>
      </c>
      <c r="C40" s="95"/>
      <c r="D40" s="95"/>
      <c r="E40" s="95"/>
      <c r="F40" s="96"/>
      <c r="G40" s="96"/>
    </row>
    <row r="41" spans="1:7" ht="15" customHeight="1">
      <c r="A41" s="15"/>
      <c r="B41" s="97" t="s">
        <v>123</v>
      </c>
      <c r="C41" s="94">
        <v>45.1</v>
      </c>
      <c r="D41" s="94">
        <v>51.2</v>
      </c>
      <c r="E41" s="94">
        <v>56.2</v>
      </c>
      <c r="F41" s="94">
        <f aca="true" t="shared" si="2" ref="F41:G43">D41-C41</f>
        <v>6.100000000000001</v>
      </c>
      <c r="G41" s="94">
        <f t="shared" si="2"/>
        <v>5</v>
      </c>
    </row>
    <row r="42" spans="1:7" ht="15" customHeight="1">
      <c r="A42" s="16"/>
      <c r="B42" s="97" t="s">
        <v>124</v>
      </c>
      <c r="C42" s="94">
        <v>46.7</v>
      </c>
      <c r="D42" s="94">
        <v>38.3</v>
      </c>
      <c r="E42" s="94">
        <v>20.3</v>
      </c>
      <c r="F42" s="94">
        <f t="shared" si="2"/>
        <v>-8.400000000000006</v>
      </c>
      <c r="G42" s="94">
        <f t="shared" si="2"/>
        <v>-17.999999999999996</v>
      </c>
    </row>
    <row r="43" spans="1:7" ht="15" customHeight="1">
      <c r="A43" s="16"/>
      <c r="B43" s="97" t="s">
        <v>125</v>
      </c>
      <c r="C43" s="94">
        <v>8.2</v>
      </c>
      <c r="D43" s="94">
        <v>10.5</v>
      </c>
      <c r="E43" s="94">
        <v>23.5</v>
      </c>
      <c r="F43" s="94">
        <f t="shared" si="2"/>
        <v>2.3000000000000007</v>
      </c>
      <c r="G43" s="94">
        <f t="shared" si="2"/>
        <v>13</v>
      </c>
    </row>
    <row r="44" spans="1:7" ht="25.5">
      <c r="A44" s="17" t="s">
        <v>96</v>
      </c>
      <c r="B44" s="14" t="s">
        <v>135</v>
      </c>
      <c r="C44" s="98">
        <v>52.9</v>
      </c>
      <c r="D44" s="98">
        <v>57.1</v>
      </c>
      <c r="E44" s="98">
        <v>67.5</v>
      </c>
      <c r="F44" s="94"/>
      <c r="G44" s="94"/>
    </row>
    <row r="45" spans="1:7" ht="15" customHeight="1">
      <c r="A45" s="12"/>
      <c r="B45" s="13" t="s">
        <v>120</v>
      </c>
      <c r="C45" s="98">
        <v>1648405</v>
      </c>
      <c r="D45" s="98">
        <v>1749400</v>
      </c>
      <c r="E45" s="98">
        <v>1795685</v>
      </c>
      <c r="F45" s="94"/>
      <c r="G45" s="94"/>
    </row>
    <row r="46" spans="1:7" ht="25.5">
      <c r="A46" s="12"/>
      <c r="B46" s="13" t="s">
        <v>121</v>
      </c>
      <c r="C46" s="93"/>
      <c r="D46" s="93">
        <v>106.1</v>
      </c>
      <c r="E46" s="93">
        <v>102.6</v>
      </c>
      <c r="F46" s="94"/>
      <c r="G46" s="94"/>
    </row>
    <row r="47" spans="1:7" ht="15" customHeight="1">
      <c r="A47" s="17"/>
      <c r="B47" s="14" t="s">
        <v>122</v>
      </c>
      <c r="C47" s="95"/>
      <c r="D47" s="95"/>
      <c r="E47" s="95"/>
      <c r="F47" s="96"/>
      <c r="G47" s="96"/>
    </row>
    <row r="48" spans="1:7" ht="15" customHeight="1">
      <c r="A48" s="15"/>
      <c r="B48" s="97" t="s">
        <v>123</v>
      </c>
      <c r="C48" s="94">
        <v>32.7</v>
      </c>
      <c r="D48" s="94">
        <v>41.8</v>
      </c>
      <c r="E48" s="94">
        <v>41.3</v>
      </c>
      <c r="F48" s="94">
        <f aca="true" t="shared" si="3" ref="F48:G50">D48-C48</f>
        <v>9.099999999999994</v>
      </c>
      <c r="G48" s="94">
        <f t="shared" si="3"/>
        <v>-0.5</v>
      </c>
    </row>
    <row r="49" spans="1:7" ht="15" customHeight="1">
      <c r="A49" s="16"/>
      <c r="B49" s="97" t="s">
        <v>124</v>
      </c>
      <c r="C49" s="94">
        <v>43.4</v>
      </c>
      <c r="D49" s="94">
        <v>32.9</v>
      </c>
      <c r="E49" s="94">
        <v>33.6</v>
      </c>
      <c r="F49" s="94">
        <f t="shared" si="3"/>
        <v>-10.5</v>
      </c>
      <c r="G49" s="94">
        <f t="shared" si="3"/>
        <v>0.7000000000000028</v>
      </c>
    </row>
    <row r="50" spans="1:7" ht="15" customHeight="1" thickBot="1">
      <c r="A50" s="18"/>
      <c r="B50" s="97" t="s">
        <v>125</v>
      </c>
      <c r="C50" s="94">
        <v>23.9</v>
      </c>
      <c r="D50" s="94">
        <v>25.3</v>
      </c>
      <c r="E50" s="94">
        <v>25.1</v>
      </c>
      <c r="F50" s="94">
        <f t="shared" si="3"/>
        <v>1.4000000000000021</v>
      </c>
      <c r="G50" s="99">
        <f t="shared" si="3"/>
        <v>-0.1999999999999993</v>
      </c>
    </row>
  </sheetData>
  <mergeCells count="7">
    <mergeCell ref="A5:G5"/>
    <mergeCell ref="A7:A8"/>
    <mergeCell ref="B7:B8"/>
    <mergeCell ref="C7:C8"/>
    <mergeCell ref="D7:D8"/>
    <mergeCell ref="E7:E8"/>
    <mergeCell ref="F7:G7"/>
  </mergeCells>
  <printOptions/>
  <pageMargins left="0.97" right="0.4330708661417323" top="0.56" bottom="0.47" header="0.38" footer="0.26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Ász</dc:creator>
  <cp:keywords/>
  <dc:description/>
  <cp:lastModifiedBy>Ász</cp:lastModifiedBy>
  <cp:lastPrinted>2005-10-10T05:53:09Z</cp:lastPrinted>
  <dcterms:created xsi:type="dcterms:W3CDTF">2005-01-10T08:09:10Z</dcterms:created>
  <dcterms:modified xsi:type="dcterms:W3CDTF">2005-10-28T05:46:30Z</dcterms:modified>
  <cp:category/>
  <cp:version/>
  <cp:contentType/>
  <cp:contentStatus/>
</cp:coreProperties>
</file>